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cgov-my.sharepoint.com/personal/lynda_musumeci_ecodev_vic_gov_au/Documents/"/>
    </mc:Choice>
  </mc:AlternateContent>
  <xr:revisionPtr revIDLastSave="0" documentId="8_{A7A5854A-FE67-404D-9114-5D3D2EE89C54}" xr6:coauthVersionLast="36" xr6:coauthVersionMax="36" xr10:uidLastSave="{00000000-0000-0000-0000-000000000000}"/>
  <bookViews>
    <workbookView xWindow="0" yWindow="0" windowWidth="28800" windowHeight="14025" activeTab="1" xr2:uid="{46F03306-95A2-4D4D-A2EB-E1161A5B9951}"/>
  </bookViews>
  <sheets>
    <sheet name="cattle (hay and grain)" sheetId="1" r:id="rId1"/>
    <sheet name="wat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9" i="2" l="1"/>
  <c r="H19" i="2"/>
  <c r="E19" i="2"/>
  <c r="D19" i="2"/>
  <c r="D20" i="2" s="1"/>
  <c r="C19" i="2"/>
  <c r="C20" i="2" s="1"/>
  <c r="C21" i="2" s="1"/>
  <c r="I18" i="2"/>
  <c r="H18" i="2"/>
  <c r="G18" i="2"/>
  <c r="G19" i="2" s="1"/>
  <c r="F18" i="2"/>
  <c r="F19" i="2" s="1"/>
  <c r="E18" i="2"/>
  <c r="P6" i="2"/>
  <c r="G6" i="2"/>
  <c r="C6" i="2"/>
  <c r="C7" i="2" s="1"/>
  <c r="C8" i="2" s="1"/>
  <c r="I5" i="2"/>
  <c r="I6" i="2" s="1"/>
  <c r="H5" i="2"/>
  <c r="H6" i="2" s="1"/>
  <c r="G5" i="2"/>
  <c r="F5" i="2"/>
  <c r="F6" i="2" s="1"/>
  <c r="E5" i="2"/>
  <c r="E6" i="2" s="1"/>
  <c r="D5" i="2"/>
  <c r="D6" i="2" s="1"/>
  <c r="D7" i="2" s="1"/>
  <c r="D8" i="2" s="1"/>
  <c r="C5" i="2"/>
  <c r="E20" i="2" l="1"/>
  <c r="E21" i="2" s="1"/>
  <c r="D21" i="2"/>
  <c r="E7" i="2"/>
  <c r="E8" i="2" s="1"/>
  <c r="F20" i="2"/>
  <c r="F21" i="2" s="1"/>
  <c r="F7" i="2" l="1"/>
  <c r="G20" i="2"/>
  <c r="G21" i="2" l="1"/>
  <c r="H20" i="2"/>
  <c r="F8" i="2"/>
  <c r="G7" i="2"/>
  <c r="G8" i="2" l="1"/>
  <c r="H7" i="2"/>
  <c r="H21" i="2"/>
  <c r="I20" i="2"/>
  <c r="I21" i="2" s="1"/>
  <c r="H8" i="2" l="1"/>
  <c r="I7" i="2"/>
  <c r="I8" i="2" s="1"/>
  <c r="H21" i="1"/>
  <c r="H28" i="1" s="1"/>
  <c r="G21" i="1"/>
  <c r="D21" i="1"/>
  <c r="D28" i="1" s="1"/>
  <c r="C21" i="1"/>
  <c r="C22" i="1" s="1"/>
  <c r="D22" i="1" s="1"/>
  <c r="I20" i="1"/>
  <c r="I24" i="1" s="1"/>
  <c r="H20" i="1"/>
  <c r="H24" i="1" s="1"/>
  <c r="G20" i="1"/>
  <c r="G24" i="1" s="1"/>
  <c r="F20" i="1"/>
  <c r="F21" i="1" s="1"/>
  <c r="E20" i="1"/>
  <c r="E24" i="1" s="1"/>
  <c r="D20" i="1"/>
  <c r="D24" i="1" s="1"/>
  <c r="C20" i="1"/>
  <c r="C24" i="1" s="1"/>
  <c r="C25" i="1" s="1"/>
  <c r="I8" i="1"/>
  <c r="E8" i="1"/>
  <c r="I7" i="1"/>
  <c r="H7" i="1"/>
  <c r="H8" i="1" s="1"/>
  <c r="E7" i="1"/>
  <c r="D7" i="1"/>
  <c r="D8" i="1" s="1"/>
  <c r="I6" i="1"/>
  <c r="I10" i="1" s="1"/>
  <c r="H6" i="1"/>
  <c r="H10" i="1" s="1"/>
  <c r="G6" i="1"/>
  <c r="G7" i="1" s="1"/>
  <c r="F6" i="1"/>
  <c r="F10" i="1" s="1"/>
  <c r="E6" i="1"/>
  <c r="E10" i="1" s="1"/>
  <c r="D6" i="1"/>
  <c r="D10" i="1" s="1"/>
  <c r="C6" i="1"/>
  <c r="C7" i="1" s="1"/>
  <c r="C8" i="1" l="1"/>
  <c r="C9" i="1"/>
  <c r="C26" i="1"/>
  <c r="D25" i="1"/>
  <c r="G8" i="1"/>
  <c r="F28" i="1"/>
  <c r="F23" i="1"/>
  <c r="C10" i="1"/>
  <c r="C11" i="1" s="1"/>
  <c r="F24" i="1"/>
  <c r="F7" i="1"/>
  <c r="D9" i="1"/>
  <c r="E9" i="1" s="1"/>
  <c r="E21" i="1"/>
  <c r="I21" i="1"/>
  <c r="C23" i="1"/>
  <c r="G23" i="1"/>
  <c r="C28" i="1"/>
  <c r="G28" i="1"/>
  <c r="G10" i="1"/>
  <c r="D23" i="1"/>
  <c r="H23" i="1"/>
  <c r="I23" i="1" l="1"/>
  <c r="I28" i="1"/>
  <c r="F9" i="1"/>
  <c r="G9" i="1" s="1"/>
  <c r="H9" i="1" s="1"/>
  <c r="I9" i="1" s="1"/>
  <c r="F8" i="1"/>
  <c r="D26" i="1"/>
  <c r="E25" i="1"/>
  <c r="E28" i="1"/>
  <c r="E22" i="1"/>
  <c r="F22" i="1" s="1"/>
  <c r="G22" i="1" s="1"/>
  <c r="H22" i="1" s="1"/>
  <c r="I22" i="1" s="1"/>
  <c r="E23" i="1"/>
  <c r="C12" i="1"/>
  <c r="D11" i="1"/>
  <c r="F25" i="1" l="1"/>
  <c r="E26" i="1"/>
  <c r="D12" i="1"/>
  <c r="E11" i="1"/>
  <c r="F11" i="1" l="1"/>
  <c r="E12" i="1"/>
  <c r="F26" i="1"/>
  <c r="G25" i="1"/>
  <c r="G26" i="1" l="1"/>
  <c r="H25" i="1"/>
  <c r="G11" i="1"/>
  <c r="F12" i="1"/>
  <c r="H11" i="1" l="1"/>
  <c r="G12" i="1"/>
  <c r="I25" i="1"/>
  <c r="I26" i="1" s="1"/>
  <c r="H26" i="1"/>
  <c r="H12" i="1" l="1"/>
  <c r="I11" i="1"/>
  <c r="I12" i="1" s="1"/>
</calcChain>
</file>

<file path=xl/sharedStrings.xml><?xml version="1.0" encoding="utf-8"?>
<sst xmlns="http://schemas.openxmlformats.org/spreadsheetml/2006/main" count="69" uniqueCount="34">
  <si>
    <t>Cows</t>
  </si>
  <si>
    <t>Grain</t>
  </si>
  <si>
    <t>mob size</t>
  </si>
  <si>
    <t>Nov</t>
  </si>
  <si>
    <t>Dec</t>
  </si>
  <si>
    <t>Jan</t>
  </si>
  <si>
    <t>Feb</t>
  </si>
  <si>
    <t>Mar</t>
  </si>
  <si>
    <t>Apr</t>
  </si>
  <si>
    <t>May</t>
  </si>
  <si>
    <t>kg/head/day</t>
  </si>
  <si>
    <t>kg/head/week</t>
  </si>
  <si>
    <t>total kg/month</t>
  </si>
  <si>
    <t>Kg/feed if feeding every 2nd day</t>
  </si>
  <si>
    <t>Cumulative kg</t>
  </si>
  <si>
    <t>Cost/head/month</t>
  </si>
  <si>
    <t>Cumulative cost/head</t>
  </si>
  <si>
    <t>Total cost</t>
  </si>
  <si>
    <t>kg</t>
  </si>
  <si>
    <t>Hay</t>
  </si>
  <si>
    <t>Number bales/month</t>
  </si>
  <si>
    <t>sheep</t>
  </si>
  <si>
    <t>at 4 to 6 litres per head per day</t>
  </si>
  <si>
    <t>litres/hd/day</t>
  </si>
  <si>
    <t>litre</t>
  </si>
  <si>
    <t>gallon</t>
  </si>
  <si>
    <t>l/hd/week</t>
  </si>
  <si>
    <t>litres per mob</t>
  </si>
  <si>
    <t>Cumulative litres</t>
  </si>
  <si>
    <t>Cumulative gallons</t>
  </si>
  <si>
    <t>Cow and calf</t>
  </si>
  <si>
    <t>at 70 litres per head per day</t>
  </si>
  <si>
    <t>litres</t>
  </si>
  <si>
    <t>Gallons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</si>
</sst>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7" x14ac:knownFonts="1">
    <font>
      <sz val="10"/>
      <name val="Arial"/>
    </font>
    <font>
      <b/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2" fillId="2" borderId="0" xfId="0" applyNumberFormat="1" applyFont="1" applyFill="1"/>
    <xf numFmtId="0" fontId="3" fillId="2" borderId="0" xfId="0" applyFont="1" applyFill="1"/>
    <xf numFmtId="1" fontId="0" fillId="0" borderId="0" xfId="0" applyNumberFormat="1"/>
    <xf numFmtId="0" fontId="4" fillId="0" borderId="0" xfId="0" applyFont="1"/>
    <xf numFmtId="164" fontId="0" fillId="0" borderId="0" xfId="0" applyNumberFormat="1"/>
    <xf numFmtId="164" fontId="5" fillId="0" borderId="0" xfId="0" applyNumberFormat="1" applyFont="1"/>
    <xf numFmtId="165" fontId="0" fillId="2" borderId="0" xfId="0" applyNumberFormat="1" applyFill="1"/>
    <xf numFmtId="0" fontId="6" fillId="0" borderId="0" xfId="0" applyFont="1"/>
    <xf numFmtId="164" fontId="5" fillId="0" borderId="0" xfId="0" applyNumberFormat="1" applyFont="1" applyFill="1"/>
    <xf numFmtId="1" fontId="0" fillId="2" borderId="0" xfId="0" applyNumberFormat="1" applyFill="1"/>
    <xf numFmtId="164" fontId="2" fillId="0" borderId="0" xfId="0" applyNumberFormat="1" applyFont="1"/>
    <xf numFmtId="0" fontId="3" fillId="0" borderId="0" xfId="0" applyFont="1"/>
    <xf numFmtId="3" fontId="0" fillId="0" borderId="0" xfId="0" applyNumberFormat="1"/>
    <xf numFmtId="3" fontId="4" fillId="0" borderId="0" xfId="0" applyNumberFormat="1" applyFont="1"/>
    <xf numFmtId="165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CEB3-F332-4A0D-9F32-F954F1A8EBBF}">
  <dimension ref="A1:J28"/>
  <sheetViews>
    <sheetView workbookViewId="0">
      <selection activeCell="F18" sqref="F18"/>
    </sheetView>
  </sheetViews>
  <sheetFormatPr defaultRowHeight="12.75" x14ac:dyDescent="0.2"/>
  <cols>
    <col min="1" max="1" width="25.5703125" customWidth="1"/>
    <col min="2" max="2" width="7.140625" customWidth="1"/>
    <col min="3" max="3" width="9.28515625" bestFit="1" customWidth="1"/>
    <col min="4" max="4" width="13.85546875" customWidth="1"/>
    <col min="5" max="9" width="10.140625" bestFit="1" customWidth="1"/>
    <col min="257" max="257" width="25.5703125" customWidth="1"/>
    <col min="258" max="258" width="7.140625" customWidth="1"/>
    <col min="259" max="259" width="9.28515625" bestFit="1" customWidth="1"/>
    <col min="260" max="260" width="13.85546875" customWidth="1"/>
    <col min="261" max="265" width="10.140625" bestFit="1" customWidth="1"/>
    <col min="513" max="513" width="25.5703125" customWidth="1"/>
    <col min="514" max="514" width="7.140625" customWidth="1"/>
    <col min="515" max="515" width="9.28515625" bestFit="1" customWidth="1"/>
    <col min="516" max="516" width="13.85546875" customWidth="1"/>
    <col min="517" max="521" width="10.140625" bestFit="1" customWidth="1"/>
    <col min="769" max="769" width="25.5703125" customWidth="1"/>
    <col min="770" max="770" width="7.140625" customWidth="1"/>
    <col min="771" max="771" width="9.28515625" bestFit="1" customWidth="1"/>
    <col min="772" max="772" width="13.85546875" customWidth="1"/>
    <col min="773" max="777" width="10.140625" bestFit="1" customWidth="1"/>
    <col min="1025" max="1025" width="25.5703125" customWidth="1"/>
    <col min="1026" max="1026" width="7.140625" customWidth="1"/>
    <col min="1027" max="1027" width="9.28515625" bestFit="1" customWidth="1"/>
    <col min="1028" max="1028" width="13.85546875" customWidth="1"/>
    <col min="1029" max="1033" width="10.140625" bestFit="1" customWidth="1"/>
    <col min="1281" max="1281" width="25.5703125" customWidth="1"/>
    <col min="1282" max="1282" width="7.140625" customWidth="1"/>
    <col min="1283" max="1283" width="9.28515625" bestFit="1" customWidth="1"/>
    <col min="1284" max="1284" width="13.85546875" customWidth="1"/>
    <col min="1285" max="1289" width="10.140625" bestFit="1" customWidth="1"/>
    <col min="1537" max="1537" width="25.5703125" customWidth="1"/>
    <col min="1538" max="1538" width="7.140625" customWidth="1"/>
    <col min="1539" max="1539" width="9.28515625" bestFit="1" customWidth="1"/>
    <col min="1540" max="1540" width="13.85546875" customWidth="1"/>
    <col min="1541" max="1545" width="10.140625" bestFit="1" customWidth="1"/>
    <col min="1793" max="1793" width="25.5703125" customWidth="1"/>
    <col min="1794" max="1794" width="7.140625" customWidth="1"/>
    <col min="1795" max="1795" width="9.28515625" bestFit="1" customWidth="1"/>
    <col min="1796" max="1796" width="13.85546875" customWidth="1"/>
    <col min="1797" max="1801" width="10.140625" bestFit="1" customWidth="1"/>
    <col min="2049" max="2049" width="25.5703125" customWidth="1"/>
    <col min="2050" max="2050" width="7.140625" customWidth="1"/>
    <col min="2051" max="2051" width="9.28515625" bestFit="1" customWidth="1"/>
    <col min="2052" max="2052" width="13.85546875" customWidth="1"/>
    <col min="2053" max="2057" width="10.140625" bestFit="1" customWidth="1"/>
    <col min="2305" max="2305" width="25.5703125" customWidth="1"/>
    <col min="2306" max="2306" width="7.140625" customWidth="1"/>
    <col min="2307" max="2307" width="9.28515625" bestFit="1" customWidth="1"/>
    <col min="2308" max="2308" width="13.85546875" customWidth="1"/>
    <col min="2309" max="2313" width="10.140625" bestFit="1" customWidth="1"/>
    <col min="2561" max="2561" width="25.5703125" customWidth="1"/>
    <col min="2562" max="2562" width="7.140625" customWidth="1"/>
    <col min="2563" max="2563" width="9.28515625" bestFit="1" customWidth="1"/>
    <col min="2564" max="2564" width="13.85546875" customWidth="1"/>
    <col min="2565" max="2569" width="10.140625" bestFit="1" customWidth="1"/>
    <col min="2817" max="2817" width="25.5703125" customWidth="1"/>
    <col min="2818" max="2818" width="7.140625" customWidth="1"/>
    <col min="2819" max="2819" width="9.28515625" bestFit="1" customWidth="1"/>
    <col min="2820" max="2820" width="13.85546875" customWidth="1"/>
    <col min="2821" max="2825" width="10.140625" bestFit="1" customWidth="1"/>
    <col min="3073" max="3073" width="25.5703125" customWidth="1"/>
    <col min="3074" max="3074" width="7.140625" customWidth="1"/>
    <col min="3075" max="3075" width="9.28515625" bestFit="1" customWidth="1"/>
    <col min="3076" max="3076" width="13.85546875" customWidth="1"/>
    <col min="3077" max="3081" width="10.140625" bestFit="1" customWidth="1"/>
    <col min="3329" max="3329" width="25.5703125" customWidth="1"/>
    <col min="3330" max="3330" width="7.140625" customWidth="1"/>
    <col min="3331" max="3331" width="9.28515625" bestFit="1" customWidth="1"/>
    <col min="3332" max="3332" width="13.85546875" customWidth="1"/>
    <col min="3333" max="3337" width="10.140625" bestFit="1" customWidth="1"/>
    <col min="3585" max="3585" width="25.5703125" customWidth="1"/>
    <col min="3586" max="3586" width="7.140625" customWidth="1"/>
    <col min="3587" max="3587" width="9.28515625" bestFit="1" customWidth="1"/>
    <col min="3588" max="3588" width="13.85546875" customWidth="1"/>
    <col min="3589" max="3593" width="10.140625" bestFit="1" customWidth="1"/>
    <col min="3841" max="3841" width="25.5703125" customWidth="1"/>
    <col min="3842" max="3842" width="7.140625" customWidth="1"/>
    <col min="3843" max="3843" width="9.28515625" bestFit="1" customWidth="1"/>
    <col min="3844" max="3844" width="13.85546875" customWidth="1"/>
    <col min="3845" max="3849" width="10.140625" bestFit="1" customWidth="1"/>
    <col min="4097" max="4097" width="25.5703125" customWidth="1"/>
    <col min="4098" max="4098" width="7.140625" customWidth="1"/>
    <col min="4099" max="4099" width="9.28515625" bestFit="1" customWidth="1"/>
    <col min="4100" max="4100" width="13.85546875" customWidth="1"/>
    <col min="4101" max="4105" width="10.140625" bestFit="1" customWidth="1"/>
    <col min="4353" max="4353" width="25.5703125" customWidth="1"/>
    <col min="4354" max="4354" width="7.140625" customWidth="1"/>
    <col min="4355" max="4355" width="9.28515625" bestFit="1" customWidth="1"/>
    <col min="4356" max="4356" width="13.85546875" customWidth="1"/>
    <col min="4357" max="4361" width="10.140625" bestFit="1" customWidth="1"/>
    <col min="4609" max="4609" width="25.5703125" customWidth="1"/>
    <col min="4610" max="4610" width="7.140625" customWidth="1"/>
    <col min="4611" max="4611" width="9.28515625" bestFit="1" customWidth="1"/>
    <col min="4612" max="4612" width="13.85546875" customWidth="1"/>
    <col min="4613" max="4617" width="10.140625" bestFit="1" customWidth="1"/>
    <col min="4865" max="4865" width="25.5703125" customWidth="1"/>
    <col min="4866" max="4866" width="7.140625" customWidth="1"/>
    <col min="4867" max="4867" width="9.28515625" bestFit="1" customWidth="1"/>
    <col min="4868" max="4868" width="13.85546875" customWidth="1"/>
    <col min="4869" max="4873" width="10.140625" bestFit="1" customWidth="1"/>
    <col min="5121" max="5121" width="25.5703125" customWidth="1"/>
    <col min="5122" max="5122" width="7.140625" customWidth="1"/>
    <col min="5123" max="5123" width="9.28515625" bestFit="1" customWidth="1"/>
    <col min="5124" max="5124" width="13.85546875" customWidth="1"/>
    <col min="5125" max="5129" width="10.140625" bestFit="1" customWidth="1"/>
    <col min="5377" max="5377" width="25.5703125" customWidth="1"/>
    <col min="5378" max="5378" width="7.140625" customWidth="1"/>
    <col min="5379" max="5379" width="9.28515625" bestFit="1" customWidth="1"/>
    <col min="5380" max="5380" width="13.85546875" customWidth="1"/>
    <col min="5381" max="5385" width="10.140625" bestFit="1" customWidth="1"/>
    <col min="5633" max="5633" width="25.5703125" customWidth="1"/>
    <col min="5634" max="5634" width="7.140625" customWidth="1"/>
    <col min="5635" max="5635" width="9.28515625" bestFit="1" customWidth="1"/>
    <col min="5636" max="5636" width="13.85546875" customWidth="1"/>
    <col min="5637" max="5641" width="10.140625" bestFit="1" customWidth="1"/>
    <col min="5889" max="5889" width="25.5703125" customWidth="1"/>
    <col min="5890" max="5890" width="7.140625" customWidth="1"/>
    <col min="5891" max="5891" width="9.28515625" bestFit="1" customWidth="1"/>
    <col min="5892" max="5892" width="13.85546875" customWidth="1"/>
    <col min="5893" max="5897" width="10.140625" bestFit="1" customWidth="1"/>
    <col min="6145" max="6145" width="25.5703125" customWidth="1"/>
    <col min="6146" max="6146" width="7.140625" customWidth="1"/>
    <col min="6147" max="6147" width="9.28515625" bestFit="1" customWidth="1"/>
    <col min="6148" max="6148" width="13.85546875" customWidth="1"/>
    <col min="6149" max="6153" width="10.140625" bestFit="1" customWidth="1"/>
    <col min="6401" max="6401" width="25.5703125" customWidth="1"/>
    <col min="6402" max="6402" width="7.140625" customWidth="1"/>
    <col min="6403" max="6403" width="9.28515625" bestFit="1" customWidth="1"/>
    <col min="6404" max="6404" width="13.85546875" customWidth="1"/>
    <col min="6405" max="6409" width="10.140625" bestFit="1" customWidth="1"/>
    <col min="6657" max="6657" width="25.5703125" customWidth="1"/>
    <col min="6658" max="6658" width="7.140625" customWidth="1"/>
    <col min="6659" max="6659" width="9.28515625" bestFit="1" customWidth="1"/>
    <col min="6660" max="6660" width="13.85546875" customWidth="1"/>
    <col min="6661" max="6665" width="10.140625" bestFit="1" customWidth="1"/>
    <col min="6913" max="6913" width="25.5703125" customWidth="1"/>
    <col min="6914" max="6914" width="7.140625" customWidth="1"/>
    <col min="6915" max="6915" width="9.28515625" bestFit="1" customWidth="1"/>
    <col min="6916" max="6916" width="13.85546875" customWidth="1"/>
    <col min="6917" max="6921" width="10.140625" bestFit="1" customWidth="1"/>
    <col min="7169" max="7169" width="25.5703125" customWidth="1"/>
    <col min="7170" max="7170" width="7.140625" customWidth="1"/>
    <col min="7171" max="7171" width="9.28515625" bestFit="1" customWidth="1"/>
    <col min="7172" max="7172" width="13.85546875" customWidth="1"/>
    <col min="7173" max="7177" width="10.140625" bestFit="1" customWidth="1"/>
    <col min="7425" max="7425" width="25.5703125" customWidth="1"/>
    <col min="7426" max="7426" width="7.140625" customWidth="1"/>
    <col min="7427" max="7427" width="9.28515625" bestFit="1" customWidth="1"/>
    <col min="7428" max="7428" width="13.85546875" customWidth="1"/>
    <col min="7429" max="7433" width="10.140625" bestFit="1" customWidth="1"/>
    <col min="7681" max="7681" width="25.5703125" customWidth="1"/>
    <col min="7682" max="7682" width="7.140625" customWidth="1"/>
    <col min="7683" max="7683" width="9.28515625" bestFit="1" customWidth="1"/>
    <col min="7684" max="7684" width="13.85546875" customWidth="1"/>
    <col min="7685" max="7689" width="10.140625" bestFit="1" customWidth="1"/>
    <col min="7937" max="7937" width="25.5703125" customWidth="1"/>
    <col min="7938" max="7938" width="7.140625" customWidth="1"/>
    <col min="7939" max="7939" width="9.28515625" bestFit="1" customWidth="1"/>
    <col min="7940" max="7940" width="13.85546875" customWidth="1"/>
    <col min="7941" max="7945" width="10.140625" bestFit="1" customWidth="1"/>
    <col min="8193" max="8193" width="25.5703125" customWidth="1"/>
    <col min="8194" max="8194" width="7.140625" customWidth="1"/>
    <col min="8195" max="8195" width="9.28515625" bestFit="1" customWidth="1"/>
    <col min="8196" max="8196" width="13.85546875" customWidth="1"/>
    <col min="8197" max="8201" width="10.140625" bestFit="1" customWidth="1"/>
    <col min="8449" max="8449" width="25.5703125" customWidth="1"/>
    <col min="8450" max="8450" width="7.140625" customWidth="1"/>
    <col min="8451" max="8451" width="9.28515625" bestFit="1" customWidth="1"/>
    <col min="8452" max="8452" width="13.85546875" customWidth="1"/>
    <col min="8453" max="8457" width="10.140625" bestFit="1" customWidth="1"/>
    <col min="8705" max="8705" width="25.5703125" customWidth="1"/>
    <col min="8706" max="8706" width="7.140625" customWidth="1"/>
    <col min="8707" max="8707" width="9.28515625" bestFit="1" customWidth="1"/>
    <col min="8708" max="8708" width="13.85546875" customWidth="1"/>
    <col min="8709" max="8713" width="10.140625" bestFit="1" customWidth="1"/>
    <col min="8961" max="8961" width="25.5703125" customWidth="1"/>
    <col min="8962" max="8962" width="7.140625" customWidth="1"/>
    <col min="8963" max="8963" width="9.28515625" bestFit="1" customWidth="1"/>
    <col min="8964" max="8964" width="13.85546875" customWidth="1"/>
    <col min="8965" max="8969" width="10.140625" bestFit="1" customWidth="1"/>
    <col min="9217" max="9217" width="25.5703125" customWidth="1"/>
    <col min="9218" max="9218" width="7.140625" customWidth="1"/>
    <col min="9219" max="9219" width="9.28515625" bestFit="1" customWidth="1"/>
    <col min="9220" max="9220" width="13.85546875" customWidth="1"/>
    <col min="9221" max="9225" width="10.140625" bestFit="1" customWidth="1"/>
    <col min="9473" max="9473" width="25.5703125" customWidth="1"/>
    <col min="9474" max="9474" width="7.140625" customWidth="1"/>
    <col min="9475" max="9475" width="9.28515625" bestFit="1" customWidth="1"/>
    <col min="9476" max="9476" width="13.85546875" customWidth="1"/>
    <col min="9477" max="9481" width="10.140625" bestFit="1" customWidth="1"/>
    <col min="9729" max="9729" width="25.5703125" customWidth="1"/>
    <col min="9730" max="9730" width="7.140625" customWidth="1"/>
    <col min="9731" max="9731" width="9.28515625" bestFit="1" customWidth="1"/>
    <col min="9732" max="9732" width="13.85546875" customWidth="1"/>
    <col min="9733" max="9737" width="10.140625" bestFit="1" customWidth="1"/>
    <col min="9985" max="9985" width="25.5703125" customWidth="1"/>
    <col min="9986" max="9986" width="7.140625" customWidth="1"/>
    <col min="9987" max="9987" width="9.28515625" bestFit="1" customWidth="1"/>
    <col min="9988" max="9988" width="13.85546875" customWidth="1"/>
    <col min="9989" max="9993" width="10.140625" bestFit="1" customWidth="1"/>
    <col min="10241" max="10241" width="25.5703125" customWidth="1"/>
    <col min="10242" max="10242" width="7.140625" customWidth="1"/>
    <col min="10243" max="10243" width="9.28515625" bestFit="1" customWidth="1"/>
    <col min="10244" max="10244" width="13.85546875" customWidth="1"/>
    <col min="10245" max="10249" width="10.140625" bestFit="1" customWidth="1"/>
    <col min="10497" max="10497" width="25.5703125" customWidth="1"/>
    <col min="10498" max="10498" width="7.140625" customWidth="1"/>
    <col min="10499" max="10499" width="9.28515625" bestFit="1" customWidth="1"/>
    <col min="10500" max="10500" width="13.85546875" customWidth="1"/>
    <col min="10501" max="10505" width="10.140625" bestFit="1" customWidth="1"/>
    <col min="10753" max="10753" width="25.5703125" customWidth="1"/>
    <col min="10754" max="10754" width="7.140625" customWidth="1"/>
    <col min="10755" max="10755" width="9.28515625" bestFit="1" customWidth="1"/>
    <col min="10756" max="10756" width="13.85546875" customWidth="1"/>
    <col min="10757" max="10761" width="10.140625" bestFit="1" customWidth="1"/>
    <col min="11009" max="11009" width="25.5703125" customWidth="1"/>
    <col min="11010" max="11010" width="7.140625" customWidth="1"/>
    <col min="11011" max="11011" width="9.28515625" bestFit="1" customWidth="1"/>
    <col min="11012" max="11012" width="13.85546875" customWidth="1"/>
    <col min="11013" max="11017" width="10.140625" bestFit="1" customWidth="1"/>
    <col min="11265" max="11265" width="25.5703125" customWidth="1"/>
    <col min="11266" max="11266" width="7.140625" customWidth="1"/>
    <col min="11267" max="11267" width="9.28515625" bestFit="1" customWidth="1"/>
    <col min="11268" max="11268" width="13.85546875" customWidth="1"/>
    <col min="11269" max="11273" width="10.140625" bestFit="1" customWidth="1"/>
    <col min="11521" max="11521" width="25.5703125" customWidth="1"/>
    <col min="11522" max="11522" width="7.140625" customWidth="1"/>
    <col min="11523" max="11523" width="9.28515625" bestFit="1" customWidth="1"/>
    <col min="11524" max="11524" width="13.85546875" customWidth="1"/>
    <col min="11525" max="11529" width="10.140625" bestFit="1" customWidth="1"/>
    <col min="11777" max="11777" width="25.5703125" customWidth="1"/>
    <col min="11778" max="11778" width="7.140625" customWidth="1"/>
    <col min="11779" max="11779" width="9.28515625" bestFit="1" customWidth="1"/>
    <col min="11780" max="11780" width="13.85546875" customWidth="1"/>
    <col min="11781" max="11785" width="10.140625" bestFit="1" customWidth="1"/>
    <col min="12033" max="12033" width="25.5703125" customWidth="1"/>
    <col min="12034" max="12034" width="7.140625" customWidth="1"/>
    <col min="12035" max="12035" width="9.28515625" bestFit="1" customWidth="1"/>
    <col min="12036" max="12036" width="13.85546875" customWidth="1"/>
    <col min="12037" max="12041" width="10.140625" bestFit="1" customWidth="1"/>
    <col min="12289" max="12289" width="25.5703125" customWidth="1"/>
    <col min="12290" max="12290" width="7.140625" customWidth="1"/>
    <col min="12291" max="12291" width="9.28515625" bestFit="1" customWidth="1"/>
    <col min="12292" max="12292" width="13.85546875" customWidth="1"/>
    <col min="12293" max="12297" width="10.140625" bestFit="1" customWidth="1"/>
    <col min="12545" max="12545" width="25.5703125" customWidth="1"/>
    <col min="12546" max="12546" width="7.140625" customWidth="1"/>
    <col min="12547" max="12547" width="9.28515625" bestFit="1" customWidth="1"/>
    <col min="12548" max="12548" width="13.85546875" customWidth="1"/>
    <col min="12549" max="12553" width="10.140625" bestFit="1" customWidth="1"/>
    <col min="12801" max="12801" width="25.5703125" customWidth="1"/>
    <col min="12802" max="12802" width="7.140625" customWidth="1"/>
    <col min="12803" max="12803" width="9.28515625" bestFit="1" customWidth="1"/>
    <col min="12804" max="12804" width="13.85546875" customWidth="1"/>
    <col min="12805" max="12809" width="10.140625" bestFit="1" customWidth="1"/>
    <col min="13057" max="13057" width="25.5703125" customWidth="1"/>
    <col min="13058" max="13058" width="7.140625" customWidth="1"/>
    <col min="13059" max="13059" width="9.28515625" bestFit="1" customWidth="1"/>
    <col min="13060" max="13060" width="13.85546875" customWidth="1"/>
    <col min="13061" max="13065" width="10.140625" bestFit="1" customWidth="1"/>
    <col min="13313" max="13313" width="25.5703125" customWidth="1"/>
    <col min="13314" max="13314" width="7.140625" customWidth="1"/>
    <col min="13315" max="13315" width="9.28515625" bestFit="1" customWidth="1"/>
    <col min="13316" max="13316" width="13.85546875" customWidth="1"/>
    <col min="13317" max="13321" width="10.140625" bestFit="1" customWidth="1"/>
    <col min="13569" max="13569" width="25.5703125" customWidth="1"/>
    <col min="13570" max="13570" width="7.140625" customWidth="1"/>
    <col min="13571" max="13571" width="9.28515625" bestFit="1" customWidth="1"/>
    <col min="13572" max="13572" width="13.85546875" customWidth="1"/>
    <col min="13573" max="13577" width="10.140625" bestFit="1" customWidth="1"/>
    <col min="13825" max="13825" width="25.5703125" customWidth="1"/>
    <col min="13826" max="13826" width="7.140625" customWidth="1"/>
    <col min="13827" max="13827" width="9.28515625" bestFit="1" customWidth="1"/>
    <col min="13828" max="13828" width="13.85546875" customWidth="1"/>
    <col min="13829" max="13833" width="10.140625" bestFit="1" customWidth="1"/>
    <col min="14081" max="14081" width="25.5703125" customWidth="1"/>
    <col min="14082" max="14082" width="7.140625" customWidth="1"/>
    <col min="14083" max="14083" width="9.28515625" bestFit="1" customWidth="1"/>
    <col min="14084" max="14084" width="13.85546875" customWidth="1"/>
    <col min="14085" max="14089" width="10.140625" bestFit="1" customWidth="1"/>
    <col min="14337" max="14337" width="25.5703125" customWidth="1"/>
    <col min="14338" max="14338" width="7.140625" customWidth="1"/>
    <col min="14339" max="14339" width="9.28515625" bestFit="1" customWidth="1"/>
    <col min="14340" max="14340" width="13.85546875" customWidth="1"/>
    <col min="14341" max="14345" width="10.140625" bestFit="1" customWidth="1"/>
    <col min="14593" max="14593" width="25.5703125" customWidth="1"/>
    <col min="14594" max="14594" width="7.140625" customWidth="1"/>
    <col min="14595" max="14595" width="9.28515625" bestFit="1" customWidth="1"/>
    <col min="14596" max="14596" width="13.85546875" customWidth="1"/>
    <col min="14597" max="14601" width="10.140625" bestFit="1" customWidth="1"/>
    <col min="14849" max="14849" width="25.5703125" customWidth="1"/>
    <col min="14850" max="14850" width="7.140625" customWidth="1"/>
    <col min="14851" max="14851" width="9.28515625" bestFit="1" customWidth="1"/>
    <col min="14852" max="14852" width="13.85546875" customWidth="1"/>
    <col min="14853" max="14857" width="10.140625" bestFit="1" customWidth="1"/>
    <col min="15105" max="15105" width="25.5703125" customWidth="1"/>
    <col min="15106" max="15106" width="7.140625" customWidth="1"/>
    <col min="15107" max="15107" width="9.28515625" bestFit="1" customWidth="1"/>
    <col min="15108" max="15108" width="13.85546875" customWidth="1"/>
    <col min="15109" max="15113" width="10.140625" bestFit="1" customWidth="1"/>
    <col min="15361" max="15361" width="25.5703125" customWidth="1"/>
    <col min="15362" max="15362" width="7.140625" customWidth="1"/>
    <col min="15363" max="15363" width="9.28515625" bestFit="1" customWidth="1"/>
    <col min="15364" max="15364" width="13.85546875" customWidth="1"/>
    <col min="15365" max="15369" width="10.140625" bestFit="1" customWidth="1"/>
    <col min="15617" max="15617" width="25.5703125" customWidth="1"/>
    <col min="15618" max="15618" width="7.140625" customWidth="1"/>
    <col min="15619" max="15619" width="9.28515625" bestFit="1" customWidth="1"/>
    <col min="15620" max="15620" width="13.85546875" customWidth="1"/>
    <col min="15621" max="15625" width="10.140625" bestFit="1" customWidth="1"/>
    <col min="15873" max="15873" width="25.5703125" customWidth="1"/>
    <col min="15874" max="15874" width="7.140625" customWidth="1"/>
    <col min="15875" max="15875" width="9.28515625" bestFit="1" customWidth="1"/>
    <col min="15876" max="15876" width="13.85546875" customWidth="1"/>
    <col min="15877" max="15881" width="10.140625" bestFit="1" customWidth="1"/>
    <col min="16129" max="16129" width="25.5703125" customWidth="1"/>
    <col min="16130" max="16130" width="7.140625" customWidth="1"/>
    <col min="16131" max="16131" width="9.28515625" bestFit="1" customWidth="1"/>
    <col min="16132" max="16132" width="13.85546875" customWidth="1"/>
    <col min="16133" max="16137" width="10.140625" bestFit="1" customWidth="1"/>
  </cols>
  <sheetData>
    <row r="1" spans="1:9" x14ac:dyDescent="0.2">
      <c r="A1" s="1" t="s">
        <v>0</v>
      </c>
      <c r="D1" s="1" t="s">
        <v>1</v>
      </c>
      <c r="E1" s="2">
        <v>350</v>
      </c>
    </row>
    <row r="2" spans="1:9" x14ac:dyDescent="0.2">
      <c r="D2" s="1" t="s">
        <v>2</v>
      </c>
      <c r="E2" s="3">
        <v>100</v>
      </c>
    </row>
    <row r="4" spans="1:9" x14ac:dyDescent="0.2"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x14ac:dyDescent="0.2">
      <c r="A5" t="s">
        <v>10</v>
      </c>
      <c r="C5">
        <v>0</v>
      </c>
      <c r="D5">
        <v>2.2000000000000002</v>
      </c>
      <c r="E5">
        <v>2.2000000000000002</v>
      </c>
      <c r="F5">
        <v>2.2000000000000002</v>
      </c>
      <c r="G5">
        <v>2.2000000000000002</v>
      </c>
      <c r="H5">
        <v>2.2000000000000002</v>
      </c>
      <c r="I5">
        <v>2.7</v>
      </c>
    </row>
    <row r="6" spans="1:9" x14ac:dyDescent="0.2">
      <c r="A6" t="s">
        <v>11</v>
      </c>
      <c r="C6">
        <f t="shared" ref="C6:I6" si="0">+C5*7</f>
        <v>0</v>
      </c>
      <c r="D6">
        <f t="shared" si="0"/>
        <v>15.400000000000002</v>
      </c>
      <c r="E6">
        <f t="shared" si="0"/>
        <v>15.400000000000002</v>
      </c>
      <c r="F6">
        <f t="shared" si="0"/>
        <v>15.400000000000002</v>
      </c>
      <c r="G6">
        <f t="shared" si="0"/>
        <v>15.400000000000002</v>
      </c>
      <c r="H6">
        <f t="shared" si="0"/>
        <v>15.400000000000002</v>
      </c>
      <c r="I6">
        <f t="shared" si="0"/>
        <v>18.900000000000002</v>
      </c>
    </row>
    <row r="7" spans="1:9" x14ac:dyDescent="0.2">
      <c r="A7" t="s">
        <v>12</v>
      </c>
      <c r="C7">
        <f t="shared" ref="C7:I7" si="1">+$E$2*C6*4</f>
        <v>0</v>
      </c>
      <c r="D7">
        <f t="shared" si="1"/>
        <v>6160.0000000000009</v>
      </c>
      <c r="E7">
        <f t="shared" si="1"/>
        <v>6160.0000000000009</v>
      </c>
      <c r="F7">
        <f t="shared" si="1"/>
        <v>6160.0000000000009</v>
      </c>
      <c r="G7">
        <f t="shared" si="1"/>
        <v>6160.0000000000009</v>
      </c>
      <c r="H7">
        <f t="shared" si="1"/>
        <v>6160.0000000000009</v>
      </c>
      <c r="I7">
        <f t="shared" si="1"/>
        <v>7560.0000000000009</v>
      </c>
    </row>
    <row r="8" spans="1:9" x14ac:dyDescent="0.2">
      <c r="A8" s="4" t="s">
        <v>13</v>
      </c>
      <c r="C8" s="4">
        <f t="shared" ref="C8:I8" si="2">+C7/30*2</f>
        <v>0</v>
      </c>
      <c r="D8" s="4">
        <f t="shared" si="2"/>
        <v>410.66666666666674</v>
      </c>
      <c r="E8" s="4">
        <f t="shared" si="2"/>
        <v>410.66666666666674</v>
      </c>
      <c r="F8" s="4">
        <f t="shared" si="2"/>
        <v>410.66666666666674</v>
      </c>
      <c r="G8" s="4">
        <f t="shared" si="2"/>
        <v>410.66666666666674</v>
      </c>
      <c r="H8" s="4">
        <f t="shared" si="2"/>
        <v>410.66666666666674</v>
      </c>
      <c r="I8" s="4">
        <f t="shared" si="2"/>
        <v>504.00000000000006</v>
      </c>
    </row>
    <row r="9" spans="1:9" x14ac:dyDescent="0.2">
      <c r="A9" t="s">
        <v>14</v>
      </c>
      <c r="C9">
        <f>+C7</f>
        <v>0</v>
      </c>
      <c r="D9">
        <f t="shared" ref="D9:I9" si="3">+D7+C9</f>
        <v>6160.0000000000009</v>
      </c>
      <c r="E9">
        <f t="shared" si="3"/>
        <v>12320.000000000002</v>
      </c>
      <c r="F9">
        <f t="shared" si="3"/>
        <v>18480.000000000004</v>
      </c>
      <c r="G9">
        <f t="shared" si="3"/>
        <v>24640.000000000004</v>
      </c>
      <c r="H9">
        <f t="shared" si="3"/>
        <v>30800.000000000004</v>
      </c>
      <c r="I9" s="5">
        <f t="shared" si="3"/>
        <v>38360.000000000007</v>
      </c>
    </row>
    <row r="10" spans="1:9" s="6" customFormat="1" x14ac:dyDescent="0.2">
      <c r="A10" s="6" t="s">
        <v>15</v>
      </c>
      <c r="C10" s="6">
        <f t="shared" ref="C10:I10" si="4">+C6*$E$1/1000*4</f>
        <v>0</v>
      </c>
      <c r="D10" s="6">
        <f t="shared" si="4"/>
        <v>21.560000000000002</v>
      </c>
      <c r="E10" s="6">
        <f t="shared" si="4"/>
        <v>21.560000000000002</v>
      </c>
      <c r="F10" s="6">
        <f t="shared" si="4"/>
        <v>21.560000000000002</v>
      </c>
      <c r="G10" s="6">
        <f t="shared" si="4"/>
        <v>21.560000000000002</v>
      </c>
      <c r="H10" s="6">
        <f t="shared" si="4"/>
        <v>21.560000000000002</v>
      </c>
      <c r="I10" s="6">
        <f t="shared" si="4"/>
        <v>26.460000000000004</v>
      </c>
    </row>
    <row r="11" spans="1:9" x14ac:dyDescent="0.2">
      <c r="A11" t="s">
        <v>16</v>
      </c>
      <c r="C11" s="6">
        <f>+C10</f>
        <v>0</v>
      </c>
      <c r="D11" s="6">
        <f t="shared" ref="D11:I11" si="5">+C11+D10</f>
        <v>21.560000000000002</v>
      </c>
      <c r="E11" s="6">
        <f t="shared" si="5"/>
        <v>43.120000000000005</v>
      </c>
      <c r="F11" s="6">
        <f t="shared" si="5"/>
        <v>64.680000000000007</v>
      </c>
      <c r="G11" s="6">
        <f t="shared" si="5"/>
        <v>86.240000000000009</v>
      </c>
      <c r="H11" s="6">
        <f t="shared" si="5"/>
        <v>107.80000000000001</v>
      </c>
      <c r="I11" s="7">
        <f t="shared" si="5"/>
        <v>134.26000000000002</v>
      </c>
    </row>
    <row r="12" spans="1:9" x14ac:dyDescent="0.2">
      <c r="A12" t="s">
        <v>17</v>
      </c>
      <c r="B12" t="s">
        <v>18</v>
      </c>
      <c r="C12" s="6">
        <f t="shared" ref="C12:I12" si="6">+C11*$E$2</f>
        <v>0</v>
      </c>
      <c r="D12" s="6">
        <f t="shared" si="6"/>
        <v>2156</v>
      </c>
      <c r="E12" s="6">
        <f t="shared" si="6"/>
        <v>4312</v>
      </c>
      <c r="F12" s="6">
        <f t="shared" si="6"/>
        <v>6468.0000000000009</v>
      </c>
      <c r="G12" s="6">
        <f t="shared" si="6"/>
        <v>8624</v>
      </c>
      <c r="H12" s="6">
        <f t="shared" si="6"/>
        <v>10780.000000000002</v>
      </c>
      <c r="I12" s="7">
        <f t="shared" si="6"/>
        <v>13426.000000000002</v>
      </c>
    </row>
    <row r="15" spans="1:9" x14ac:dyDescent="0.2">
      <c r="A15" s="1"/>
      <c r="D15" s="1" t="s">
        <v>19</v>
      </c>
      <c r="E15" s="8">
        <v>200</v>
      </c>
    </row>
    <row r="16" spans="1:9" x14ac:dyDescent="0.2">
      <c r="D16" s="9" t="s">
        <v>2</v>
      </c>
      <c r="E16" s="3">
        <v>100</v>
      </c>
    </row>
    <row r="18" spans="1:10" x14ac:dyDescent="0.2">
      <c r="C18" t="s">
        <v>3</v>
      </c>
      <c r="D18" t="s">
        <v>4</v>
      </c>
      <c r="E18" t="s">
        <v>5</v>
      </c>
      <c r="F18" t="s">
        <v>6</v>
      </c>
      <c r="G18" t="s">
        <v>7</v>
      </c>
      <c r="H18" t="s">
        <v>8</v>
      </c>
      <c r="I18" t="s">
        <v>9</v>
      </c>
    </row>
    <row r="19" spans="1:10" x14ac:dyDescent="0.2">
      <c r="A19" t="s">
        <v>10</v>
      </c>
      <c r="C19">
        <v>0</v>
      </c>
      <c r="D19">
        <v>5.0999999999999996</v>
      </c>
      <c r="E19">
        <v>5.0999999999999996</v>
      </c>
      <c r="F19">
        <v>5.0999999999999996</v>
      </c>
      <c r="G19">
        <v>5.0999999999999996</v>
      </c>
      <c r="H19">
        <v>5.0999999999999996</v>
      </c>
      <c r="I19">
        <v>6.2</v>
      </c>
    </row>
    <row r="20" spans="1:10" x14ac:dyDescent="0.2">
      <c r="A20" t="s">
        <v>11</v>
      </c>
      <c r="C20">
        <f t="shared" ref="C20:I20" si="7">+C19*7</f>
        <v>0</v>
      </c>
      <c r="D20">
        <f t="shared" si="7"/>
        <v>35.699999999999996</v>
      </c>
      <c r="E20">
        <f t="shared" si="7"/>
        <v>35.699999999999996</v>
      </c>
      <c r="F20">
        <f t="shared" si="7"/>
        <v>35.699999999999996</v>
      </c>
      <c r="G20">
        <f t="shared" si="7"/>
        <v>35.699999999999996</v>
      </c>
      <c r="H20">
        <f t="shared" si="7"/>
        <v>35.699999999999996</v>
      </c>
      <c r="I20">
        <f t="shared" si="7"/>
        <v>43.4</v>
      </c>
    </row>
    <row r="21" spans="1:10" x14ac:dyDescent="0.2">
      <c r="A21" t="s">
        <v>12</v>
      </c>
      <c r="C21">
        <f t="shared" ref="C21:I21" si="8">+$E$16*C20*4</f>
        <v>0</v>
      </c>
      <c r="D21">
        <f t="shared" si="8"/>
        <v>14279.999999999998</v>
      </c>
      <c r="E21">
        <f t="shared" si="8"/>
        <v>14279.999999999998</v>
      </c>
      <c r="F21">
        <f t="shared" si="8"/>
        <v>14279.999999999998</v>
      </c>
      <c r="G21">
        <f t="shared" si="8"/>
        <v>14279.999999999998</v>
      </c>
      <c r="H21">
        <f t="shared" si="8"/>
        <v>14279.999999999998</v>
      </c>
      <c r="I21">
        <f t="shared" si="8"/>
        <v>17360</v>
      </c>
    </row>
    <row r="22" spans="1:10" x14ac:dyDescent="0.2">
      <c r="A22" t="s">
        <v>14</v>
      </c>
      <c r="C22">
        <f>+C21</f>
        <v>0</v>
      </c>
      <c r="D22">
        <f t="shared" ref="D22:I22" si="9">+D21+C22</f>
        <v>14279.999999999998</v>
      </c>
      <c r="E22">
        <f t="shared" si="9"/>
        <v>28559.999999999996</v>
      </c>
      <c r="F22">
        <f t="shared" si="9"/>
        <v>42839.999999999993</v>
      </c>
      <c r="G22">
        <f t="shared" si="9"/>
        <v>57119.999999999993</v>
      </c>
      <c r="H22">
        <f t="shared" si="9"/>
        <v>71399.999999999985</v>
      </c>
      <c r="I22" s="5">
        <f t="shared" si="9"/>
        <v>88759.999999999985</v>
      </c>
    </row>
    <row r="23" spans="1:10" x14ac:dyDescent="0.2">
      <c r="A23" s="4" t="s">
        <v>13</v>
      </c>
      <c r="C23">
        <f t="shared" ref="C23:I23" si="10">+C21/30*2</f>
        <v>0</v>
      </c>
      <c r="D23" s="4">
        <f t="shared" si="10"/>
        <v>951.99999999999989</v>
      </c>
      <c r="E23" s="4">
        <f t="shared" si="10"/>
        <v>951.99999999999989</v>
      </c>
      <c r="F23" s="4">
        <f t="shared" si="10"/>
        <v>951.99999999999989</v>
      </c>
      <c r="G23" s="4">
        <f t="shared" si="10"/>
        <v>951.99999999999989</v>
      </c>
      <c r="H23" s="4">
        <f t="shared" si="10"/>
        <v>951.99999999999989</v>
      </c>
      <c r="I23" s="4">
        <f t="shared" si="10"/>
        <v>1157.3333333333333</v>
      </c>
    </row>
    <row r="24" spans="1:10" x14ac:dyDescent="0.2">
      <c r="A24" s="6" t="s">
        <v>15</v>
      </c>
      <c r="B24" s="6"/>
      <c r="C24" s="6">
        <f>+C20*$E$15/1000*4</f>
        <v>0</v>
      </c>
      <c r="D24" s="6">
        <f t="shared" ref="D24:I24" si="11">+D20*$E$15/1000*4</f>
        <v>28.559999999999995</v>
      </c>
      <c r="E24" s="6">
        <f t="shared" si="11"/>
        <v>28.559999999999995</v>
      </c>
      <c r="F24" s="6">
        <f t="shared" si="11"/>
        <v>28.559999999999995</v>
      </c>
      <c r="G24" s="6">
        <f t="shared" si="11"/>
        <v>28.559999999999995</v>
      </c>
      <c r="H24" s="6">
        <f t="shared" si="11"/>
        <v>28.559999999999995</v>
      </c>
      <c r="I24" s="6">
        <f t="shared" si="11"/>
        <v>34.72</v>
      </c>
      <c r="J24" s="6"/>
    </row>
    <row r="25" spans="1:10" x14ac:dyDescent="0.2">
      <c r="A25" t="s">
        <v>16</v>
      </c>
      <c r="C25" s="6">
        <f>+C24</f>
        <v>0</v>
      </c>
      <c r="D25" s="6">
        <f t="shared" ref="D25:I25" si="12">+C25+D24</f>
        <v>28.559999999999995</v>
      </c>
      <c r="E25" s="6">
        <f t="shared" si="12"/>
        <v>57.11999999999999</v>
      </c>
      <c r="F25" s="6">
        <f t="shared" si="12"/>
        <v>85.679999999999978</v>
      </c>
      <c r="G25" s="6">
        <f t="shared" si="12"/>
        <v>114.23999999999998</v>
      </c>
      <c r="H25" s="6">
        <f t="shared" si="12"/>
        <v>142.79999999999998</v>
      </c>
      <c r="I25" s="10">
        <f t="shared" si="12"/>
        <v>177.51999999999998</v>
      </c>
    </row>
    <row r="26" spans="1:10" x14ac:dyDescent="0.2">
      <c r="A26" t="s">
        <v>17</v>
      </c>
      <c r="C26" s="6">
        <f t="shared" ref="C26:I26" si="13">+C25*$E$16</f>
        <v>0</v>
      </c>
      <c r="D26" s="6">
        <f t="shared" si="13"/>
        <v>2855.9999999999995</v>
      </c>
      <c r="E26" s="6">
        <f t="shared" si="13"/>
        <v>5711.9999999999991</v>
      </c>
      <c r="F26" s="6">
        <f t="shared" si="13"/>
        <v>8567.9999999999982</v>
      </c>
      <c r="G26" s="6">
        <f t="shared" si="13"/>
        <v>11423.999999999998</v>
      </c>
      <c r="H26" s="6">
        <f t="shared" si="13"/>
        <v>14279.999999999998</v>
      </c>
      <c r="I26" s="10">
        <f t="shared" si="13"/>
        <v>17752</v>
      </c>
    </row>
    <row r="27" spans="1:10" x14ac:dyDescent="0.2">
      <c r="B27" t="s">
        <v>18</v>
      </c>
    </row>
    <row r="28" spans="1:10" x14ac:dyDescent="0.2">
      <c r="A28" s="4" t="s">
        <v>20</v>
      </c>
      <c r="B28" s="11">
        <v>350</v>
      </c>
      <c r="C28">
        <f t="shared" ref="C28:I28" si="14">+C21/$B$28</f>
        <v>0</v>
      </c>
      <c r="D28">
        <f t="shared" si="14"/>
        <v>40.799999999999997</v>
      </c>
      <c r="E28">
        <f t="shared" si="14"/>
        <v>40.799999999999997</v>
      </c>
      <c r="F28">
        <f t="shared" si="14"/>
        <v>40.799999999999997</v>
      </c>
      <c r="G28">
        <f t="shared" si="14"/>
        <v>40.799999999999997</v>
      </c>
      <c r="H28">
        <f t="shared" si="14"/>
        <v>40.799999999999997</v>
      </c>
      <c r="I28">
        <f t="shared" si="14"/>
        <v>49.6</v>
      </c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&amp;F</oddHead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C894B-5AD6-4C5C-9F44-DE3CEA1CA4B8}">
  <dimension ref="A1:P23"/>
  <sheetViews>
    <sheetView tabSelected="1" workbookViewId="0">
      <selection activeCell="D42" sqref="D42"/>
    </sheetView>
  </sheetViews>
  <sheetFormatPr defaultRowHeight="12.75" x14ac:dyDescent="0.2"/>
  <cols>
    <col min="1" max="2" width="12.7109375" customWidth="1"/>
    <col min="3" max="3" width="9.28515625" bestFit="1" customWidth="1"/>
    <col min="4" max="4" width="10" customWidth="1"/>
    <col min="5" max="5" width="11.140625" bestFit="1" customWidth="1"/>
    <col min="6" max="9" width="10.140625" bestFit="1" customWidth="1"/>
    <col min="10" max="10" width="11.140625" customWidth="1"/>
    <col min="11" max="11" width="11.28515625" customWidth="1"/>
    <col min="257" max="258" width="12.7109375" customWidth="1"/>
    <col min="259" max="259" width="9.28515625" bestFit="1" customWidth="1"/>
    <col min="260" max="260" width="10" customWidth="1"/>
    <col min="261" max="261" width="11.140625" bestFit="1" customWidth="1"/>
    <col min="262" max="265" width="10.140625" bestFit="1" customWidth="1"/>
    <col min="266" max="266" width="11.140625" customWidth="1"/>
    <col min="267" max="267" width="11.28515625" customWidth="1"/>
    <col min="513" max="514" width="12.7109375" customWidth="1"/>
    <col min="515" max="515" width="9.28515625" bestFit="1" customWidth="1"/>
    <col min="516" max="516" width="10" customWidth="1"/>
    <col min="517" max="517" width="11.140625" bestFit="1" customWidth="1"/>
    <col min="518" max="521" width="10.140625" bestFit="1" customWidth="1"/>
    <col min="522" max="522" width="11.140625" customWidth="1"/>
    <col min="523" max="523" width="11.28515625" customWidth="1"/>
    <col min="769" max="770" width="12.7109375" customWidth="1"/>
    <col min="771" max="771" width="9.28515625" bestFit="1" customWidth="1"/>
    <col min="772" max="772" width="10" customWidth="1"/>
    <col min="773" max="773" width="11.140625" bestFit="1" customWidth="1"/>
    <col min="774" max="777" width="10.140625" bestFit="1" customWidth="1"/>
    <col min="778" max="778" width="11.140625" customWidth="1"/>
    <col min="779" max="779" width="11.28515625" customWidth="1"/>
    <col min="1025" max="1026" width="12.7109375" customWidth="1"/>
    <col min="1027" max="1027" width="9.28515625" bestFit="1" customWidth="1"/>
    <col min="1028" max="1028" width="10" customWidth="1"/>
    <col min="1029" max="1029" width="11.140625" bestFit="1" customWidth="1"/>
    <col min="1030" max="1033" width="10.140625" bestFit="1" customWidth="1"/>
    <col min="1034" max="1034" width="11.140625" customWidth="1"/>
    <col min="1035" max="1035" width="11.28515625" customWidth="1"/>
    <col min="1281" max="1282" width="12.7109375" customWidth="1"/>
    <col min="1283" max="1283" width="9.28515625" bestFit="1" customWidth="1"/>
    <col min="1284" max="1284" width="10" customWidth="1"/>
    <col min="1285" max="1285" width="11.140625" bestFit="1" customWidth="1"/>
    <col min="1286" max="1289" width="10.140625" bestFit="1" customWidth="1"/>
    <col min="1290" max="1290" width="11.140625" customWidth="1"/>
    <col min="1291" max="1291" width="11.28515625" customWidth="1"/>
    <col min="1537" max="1538" width="12.7109375" customWidth="1"/>
    <col min="1539" max="1539" width="9.28515625" bestFit="1" customWidth="1"/>
    <col min="1540" max="1540" width="10" customWidth="1"/>
    <col min="1541" max="1541" width="11.140625" bestFit="1" customWidth="1"/>
    <col min="1542" max="1545" width="10.140625" bestFit="1" customWidth="1"/>
    <col min="1546" max="1546" width="11.140625" customWidth="1"/>
    <col min="1547" max="1547" width="11.28515625" customWidth="1"/>
    <col min="1793" max="1794" width="12.7109375" customWidth="1"/>
    <col min="1795" max="1795" width="9.28515625" bestFit="1" customWidth="1"/>
    <col min="1796" max="1796" width="10" customWidth="1"/>
    <col min="1797" max="1797" width="11.140625" bestFit="1" customWidth="1"/>
    <col min="1798" max="1801" width="10.140625" bestFit="1" customWidth="1"/>
    <col min="1802" max="1802" width="11.140625" customWidth="1"/>
    <col min="1803" max="1803" width="11.28515625" customWidth="1"/>
    <col min="2049" max="2050" width="12.7109375" customWidth="1"/>
    <col min="2051" max="2051" width="9.28515625" bestFit="1" customWidth="1"/>
    <col min="2052" max="2052" width="10" customWidth="1"/>
    <col min="2053" max="2053" width="11.140625" bestFit="1" customWidth="1"/>
    <col min="2054" max="2057" width="10.140625" bestFit="1" customWidth="1"/>
    <col min="2058" max="2058" width="11.140625" customWidth="1"/>
    <col min="2059" max="2059" width="11.28515625" customWidth="1"/>
    <col min="2305" max="2306" width="12.7109375" customWidth="1"/>
    <col min="2307" max="2307" width="9.28515625" bestFit="1" customWidth="1"/>
    <col min="2308" max="2308" width="10" customWidth="1"/>
    <col min="2309" max="2309" width="11.140625" bestFit="1" customWidth="1"/>
    <col min="2310" max="2313" width="10.140625" bestFit="1" customWidth="1"/>
    <col min="2314" max="2314" width="11.140625" customWidth="1"/>
    <col min="2315" max="2315" width="11.28515625" customWidth="1"/>
    <col min="2561" max="2562" width="12.7109375" customWidth="1"/>
    <col min="2563" max="2563" width="9.28515625" bestFit="1" customWidth="1"/>
    <col min="2564" max="2564" width="10" customWidth="1"/>
    <col min="2565" max="2565" width="11.140625" bestFit="1" customWidth="1"/>
    <col min="2566" max="2569" width="10.140625" bestFit="1" customWidth="1"/>
    <col min="2570" max="2570" width="11.140625" customWidth="1"/>
    <col min="2571" max="2571" width="11.28515625" customWidth="1"/>
    <col min="2817" max="2818" width="12.7109375" customWidth="1"/>
    <col min="2819" max="2819" width="9.28515625" bestFit="1" customWidth="1"/>
    <col min="2820" max="2820" width="10" customWidth="1"/>
    <col min="2821" max="2821" width="11.140625" bestFit="1" customWidth="1"/>
    <col min="2822" max="2825" width="10.140625" bestFit="1" customWidth="1"/>
    <col min="2826" max="2826" width="11.140625" customWidth="1"/>
    <col min="2827" max="2827" width="11.28515625" customWidth="1"/>
    <col min="3073" max="3074" width="12.7109375" customWidth="1"/>
    <col min="3075" max="3075" width="9.28515625" bestFit="1" customWidth="1"/>
    <col min="3076" max="3076" width="10" customWidth="1"/>
    <col min="3077" max="3077" width="11.140625" bestFit="1" customWidth="1"/>
    <col min="3078" max="3081" width="10.140625" bestFit="1" customWidth="1"/>
    <col min="3082" max="3082" width="11.140625" customWidth="1"/>
    <col min="3083" max="3083" width="11.28515625" customWidth="1"/>
    <col min="3329" max="3330" width="12.7109375" customWidth="1"/>
    <col min="3331" max="3331" width="9.28515625" bestFit="1" customWidth="1"/>
    <col min="3332" max="3332" width="10" customWidth="1"/>
    <col min="3333" max="3333" width="11.140625" bestFit="1" customWidth="1"/>
    <col min="3334" max="3337" width="10.140625" bestFit="1" customWidth="1"/>
    <col min="3338" max="3338" width="11.140625" customWidth="1"/>
    <col min="3339" max="3339" width="11.28515625" customWidth="1"/>
    <col min="3585" max="3586" width="12.7109375" customWidth="1"/>
    <col min="3587" max="3587" width="9.28515625" bestFit="1" customWidth="1"/>
    <col min="3588" max="3588" width="10" customWidth="1"/>
    <col min="3589" max="3589" width="11.140625" bestFit="1" customWidth="1"/>
    <col min="3590" max="3593" width="10.140625" bestFit="1" customWidth="1"/>
    <col min="3594" max="3594" width="11.140625" customWidth="1"/>
    <col min="3595" max="3595" width="11.28515625" customWidth="1"/>
    <col min="3841" max="3842" width="12.7109375" customWidth="1"/>
    <col min="3843" max="3843" width="9.28515625" bestFit="1" customWidth="1"/>
    <col min="3844" max="3844" width="10" customWidth="1"/>
    <col min="3845" max="3845" width="11.140625" bestFit="1" customWidth="1"/>
    <col min="3846" max="3849" width="10.140625" bestFit="1" customWidth="1"/>
    <col min="3850" max="3850" width="11.140625" customWidth="1"/>
    <col min="3851" max="3851" width="11.28515625" customWidth="1"/>
    <col min="4097" max="4098" width="12.7109375" customWidth="1"/>
    <col min="4099" max="4099" width="9.28515625" bestFit="1" customWidth="1"/>
    <col min="4100" max="4100" width="10" customWidth="1"/>
    <col min="4101" max="4101" width="11.140625" bestFit="1" customWidth="1"/>
    <col min="4102" max="4105" width="10.140625" bestFit="1" customWidth="1"/>
    <col min="4106" max="4106" width="11.140625" customWidth="1"/>
    <col min="4107" max="4107" width="11.28515625" customWidth="1"/>
    <col min="4353" max="4354" width="12.7109375" customWidth="1"/>
    <col min="4355" max="4355" width="9.28515625" bestFit="1" customWidth="1"/>
    <col min="4356" max="4356" width="10" customWidth="1"/>
    <col min="4357" max="4357" width="11.140625" bestFit="1" customWidth="1"/>
    <col min="4358" max="4361" width="10.140625" bestFit="1" customWidth="1"/>
    <col min="4362" max="4362" width="11.140625" customWidth="1"/>
    <col min="4363" max="4363" width="11.28515625" customWidth="1"/>
    <col min="4609" max="4610" width="12.7109375" customWidth="1"/>
    <col min="4611" max="4611" width="9.28515625" bestFit="1" customWidth="1"/>
    <col min="4612" max="4612" width="10" customWidth="1"/>
    <col min="4613" max="4613" width="11.140625" bestFit="1" customWidth="1"/>
    <col min="4614" max="4617" width="10.140625" bestFit="1" customWidth="1"/>
    <col min="4618" max="4618" width="11.140625" customWidth="1"/>
    <col min="4619" max="4619" width="11.28515625" customWidth="1"/>
    <col min="4865" max="4866" width="12.7109375" customWidth="1"/>
    <col min="4867" max="4867" width="9.28515625" bestFit="1" customWidth="1"/>
    <col min="4868" max="4868" width="10" customWidth="1"/>
    <col min="4869" max="4869" width="11.140625" bestFit="1" customWidth="1"/>
    <col min="4870" max="4873" width="10.140625" bestFit="1" customWidth="1"/>
    <col min="4874" max="4874" width="11.140625" customWidth="1"/>
    <col min="4875" max="4875" width="11.28515625" customWidth="1"/>
    <col min="5121" max="5122" width="12.7109375" customWidth="1"/>
    <col min="5123" max="5123" width="9.28515625" bestFit="1" customWidth="1"/>
    <col min="5124" max="5124" width="10" customWidth="1"/>
    <col min="5125" max="5125" width="11.140625" bestFit="1" customWidth="1"/>
    <col min="5126" max="5129" width="10.140625" bestFit="1" customWidth="1"/>
    <col min="5130" max="5130" width="11.140625" customWidth="1"/>
    <col min="5131" max="5131" width="11.28515625" customWidth="1"/>
    <col min="5377" max="5378" width="12.7109375" customWidth="1"/>
    <col min="5379" max="5379" width="9.28515625" bestFit="1" customWidth="1"/>
    <col min="5380" max="5380" width="10" customWidth="1"/>
    <col min="5381" max="5381" width="11.140625" bestFit="1" customWidth="1"/>
    <col min="5382" max="5385" width="10.140625" bestFit="1" customWidth="1"/>
    <col min="5386" max="5386" width="11.140625" customWidth="1"/>
    <col min="5387" max="5387" width="11.28515625" customWidth="1"/>
    <col min="5633" max="5634" width="12.7109375" customWidth="1"/>
    <col min="5635" max="5635" width="9.28515625" bestFit="1" customWidth="1"/>
    <col min="5636" max="5636" width="10" customWidth="1"/>
    <col min="5637" max="5637" width="11.140625" bestFit="1" customWidth="1"/>
    <col min="5638" max="5641" width="10.140625" bestFit="1" customWidth="1"/>
    <col min="5642" max="5642" width="11.140625" customWidth="1"/>
    <col min="5643" max="5643" width="11.28515625" customWidth="1"/>
    <col min="5889" max="5890" width="12.7109375" customWidth="1"/>
    <col min="5891" max="5891" width="9.28515625" bestFit="1" customWidth="1"/>
    <col min="5892" max="5892" width="10" customWidth="1"/>
    <col min="5893" max="5893" width="11.140625" bestFit="1" customWidth="1"/>
    <col min="5894" max="5897" width="10.140625" bestFit="1" customWidth="1"/>
    <col min="5898" max="5898" width="11.140625" customWidth="1"/>
    <col min="5899" max="5899" width="11.28515625" customWidth="1"/>
    <col min="6145" max="6146" width="12.7109375" customWidth="1"/>
    <col min="6147" max="6147" width="9.28515625" bestFit="1" customWidth="1"/>
    <col min="6148" max="6148" width="10" customWidth="1"/>
    <col min="6149" max="6149" width="11.140625" bestFit="1" customWidth="1"/>
    <col min="6150" max="6153" width="10.140625" bestFit="1" customWidth="1"/>
    <col min="6154" max="6154" width="11.140625" customWidth="1"/>
    <col min="6155" max="6155" width="11.28515625" customWidth="1"/>
    <col min="6401" max="6402" width="12.7109375" customWidth="1"/>
    <col min="6403" max="6403" width="9.28515625" bestFit="1" customWidth="1"/>
    <col min="6404" max="6404" width="10" customWidth="1"/>
    <col min="6405" max="6405" width="11.140625" bestFit="1" customWidth="1"/>
    <col min="6406" max="6409" width="10.140625" bestFit="1" customWidth="1"/>
    <col min="6410" max="6410" width="11.140625" customWidth="1"/>
    <col min="6411" max="6411" width="11.28515625" customWidth="1"/>
    <col min="6657" max="6658" width="12.7109375" customWidth="1"/>
    <col min="6659" max="6659" width="9.28515625" bestFit="1" customWidth="1"/>
    <col min="6660" max="6660" width="10" customWidth="1"/>
    <col min="6661" max="6661" width="11.140625" bestFit="1" customWidth="1"/>
    <col min="6662" max="6665" width="10.140625" bestFit="1" customWidth="1"/>
    <col min="6666" max="6666" width="11.140625" customWidth="1"/>
    <col min="6667" max="6667" width="11.28515625" customWidth="1"/>
    <col min="6913" max="6914" width="12.7109375" customWidth="1"/>
    <col min="6915" max="6915" width="9.28515625" bestFit="1" customWidth="1"/>
    <col min="6916" max="6916" width="10" customWidth="1"/>
    <col min="6917" max="6917" width="11.140625" bestFit="1" customWidth="1"/>
    <col min="6918" max="6921" width="10.140625" bestFit="1" customWidth="1"/>
    <col min="6922" max="6922" width="11.140625" customWidth="1"/>
    <col min="6923" max="6923" width="11.28515625" customWidth="1"/>
    <col min="7169" max="7170" width="12.7109375" customWidth="1"/>
    <col min="7171" max="7171" width="9.28515625" bestFit="1" customWidth="1"/>
    <col min="7172" max="7172" width="10" customWidth="1"/>
    <col min="7173" max="7173" width="11.140625" bestFit="1" customWidth="1"/>
    <col min="7174" max="7177" width="10.140625" bestFit="1" customWidth="1"/>
    <col min="7178" max="7178" width="11.140625" customWidth="1"/>
    <col min="7179" max="7179" width="11.28515625" customWidth="1"/>
    <col min="7425" max="7426" width="12.7109375" customWidth="1"/>
    <col min="7427" max="7427" width="9.28515625" bestFit="1" customWidth="1"/>
    <col min="7428" max="7428" width="10" customWidth="1"/>
    <col min="7429" max="7429" width="11.140625" bestFit="1" customWidth="1"/>
    <col min="7430" max="7433" width="10.140625" bestFit="1" customWidth="1"/>
    <col min="7434" max="7434" width="11.140625" customWidth="1"/>
    <col min="7435" max="7435" width="11.28515625" customWidth="1"/>
    <col min="7681" max="7682" width="12.7109375" customWidth="1"/>
    <col min="7683" max="7683" width="9.28515625" bestFit="1" customWidth="1"/>
    <col min="7684" max="7684" width="10" customWidth="1"/>
    <col min="7685" max="7685" width="11.140625" bestFit="1" customWidth="1"/>
    <col min="7686" max="7689" width="10.140625" bestFit="1" customWidth="1"/>
    <col min="7690" max="7690" width="11.140625" customWidth="1"/>
    <col min="7691" max="7691" width="11.28515625" customWidth="1"/>
    <col min="7937" max="7938" width="12.7109375" customWidth="1"/>
    <col min="7939" max="7939" width="9.28515625" bestFit="1" customWidth="1"/>
    <col min="7940" max="7940" width="10" customWidth="1"/>
    <col min="7941" max="7941" width="11.140625" bestFit="1" customWidth="1"/>
    <col min="7942" max="7945" width="10.140625" bestFit="1" customWidth="1"/>
    <col min="7946" max="7946" width="11.140625" customWidth="1"/>
    <col min="7947" max="7947" width="11.28515625" customWidth="1"/>
    <col min="8193" max="8194" width="12.7109375" customWidth="1"/>
    <col min="8195" max="8195" width="9.28515625" bestFit="1" customWidth="1"/>
    <col min="8196" max="8196" width="10" customWidth="1"/>
    <col min="8197" max="8197" width="11.140625" bestFit="1" customWidth="1"/>
    <col min="8198" max="8201" width="10.140625" bestFit="1" customWidth="1"/>
    <col min="8202" max="8202" width="11.140625" customWidth="1"/>
    <col min="8203" max="8203" width="11.28515625" customWidth="1"/>
    <col min="8449" max="8450" width="12.7109375" customWidth="1"/>
    <col min="8451" max="8451" width="9.28515625" bestFit="1" customWidth="1"/>
    <col min="8452" max="8452" width="10" customWidth="1"/>
    <col min="8453" max="8453" width="11.140625" bestFit="1" customWidth="1"/>
    <col min="8454" max="8457" width="10.140625" bestFit="1" customWidth="1"/>
    <col min="8458" max="8458" width="11.140625" customWidth="1"/>
    <col min="8459" max="8459" width="11.28515625" customWidth="1"/>
    <col min="8705" max="8706" width="12.7109375" customWidth="1"/>
    <col min="8707" max="8707" width="9.28515625" bestFit="1" customWidth="1"/>
    <col min="8708" max="8708" width="10" customWidth="1"/>
    <col min="8709" max="8709" width="11.140625" bestFit="1" customWidth="1"/>
    <col min="8710" max="8713" width="10.140625" bestFit="1" customWidth="1"/>
    <col min="8714" max="8714" width="11.140625" customWidth="1"/>
    <col min="8715" max="8715" width="11.28515625" customWidth="1"/>
    <col min="8961" max="8962" width="12.7109375" customWidth="1"/>
    <col min="8963" max="8963" width="9.28515625" bestFit="1" customWidth="1"/>
    <col min="8964" max="8964" width="10" customWidth="1"/>
    <col min="8965" max="8965" width="11.140625" bestFit="1" customWidth="1"/>
    <col min="8966" max="8969" width="10.140625" bestFit="1" customWidth="1"/>
    <col min="8970" max="8970" width="11.140625" customWidth="1"/>
    <col min="8971" max="8971" width="11.28515625" customWidth="1"/>
    <col min="9217" max="9218" width="12.7109375" customWidth="1"/>
    <col min="9219" max="9219" width="9.28515625" bestFit="1" customWidth="1"/>
    <col min="9220" max="9220" width="10" customWidth="1"/>
    <col min="9221" max="9221" width="11.140625" bestFit="1" customWidth="1"/>
    <col min="9222" max="9225" width="10.140625" bestFit="1" customWidth="1"/>
    <col min="9226" max="9226" width="11.140625" customWidth="1"/>
    <col min="9227" max="9227" width="11.28515625" customWidth="1"/>
    <col min="9473" max="9474" width="12.7109375" customWidth="1"/>
    <col min="9475" max="9475" width="9.28515625" bestFit="1" customWidth="1"/>
    <col min="9476" max="9476" width="10" customWidth="1"/>
    <col min="9477" max="9477" width="11.140625" bestFit="1" customWidth="1"/>
    <col min="9478" max="9481" width="10.140625" bestFit="1" customWidth="1"/>
    <col min="9482" max="9482" width="11.140625" customWidth="1"/>
    <col min="9483" max="9483" width="11.28515625" customWidth="1"/>
    <col min="9729" max="9730" width="12.7109375" customWidth="1"/>
    <col min="9731" max="9731" width="9.28515625" bestFit="1" customWidth="1"/>
    <col min="9732" max="9732" width="10" customWidth="1"/>
    <col min="9733" max="9733" width="11.140625" bestFit="1" customWidth="1"/>
    <col min="9734" max="9737" width="10.140625" bestFit="1" customWidth="1"/>
    <col min="9738" max="9738" width="11.140625" customWidth="1"/>
    <col min="9739" max="9739" width="11.28515625" customWidth="1"/>
    <col min="9985" max="9986" width="12.7109375" customWidth="1"/>
    <col min="9987" max="9987" width="9.28515625" bestFit="1" customWidth="1"/>
    <col min="9988" max="9988" width="10" customWidth="1"/>
    <col min="9989" max="9989" width="11.140625" bestFit="1" customWidth="1"/>
    <col min="9990" max="9993" width="10.140625" bestFit="1" customWidth="1"/>
    <col min="9994" max="9994" width="11.140625" customWidth="1"/>
    <col min="9995" max="9995" width="11.28515625" customWidth="1"/>
    <col min="10241" max="10242" width="12.7109375" customWidth="1"/>
    <col min="10243" max="10243" width="9.28515625" bestFit="1" customWidth="1"/>
    <col min="10244" max="10244" width="10" customWidth="1"/>
    <col min="10245" max="10245" width="11.140625" bestFit="1" customWidth="1"/>
    <col min="10246" max="10249" width="10.140625" bestFit="1" customWidth="1"/>
    <col min="10250" max="10250" width="11.140625" customWidth="1"/>
    <col min="10251" max="10251" width="11.28515625" customWidth="1"/>
    <col min="10497" max="10498" width="12.7109375" customWidth="1"/>
    <col min="10499" max="10499" width="9.28515625" bestFit="1" customWidth="1"/>
    <col min="10500" max="10500" width="10" customWidth="1"/>
    <col min="10501" max="10501" width="11.140625" bestFit="1" customWidth="1"/>
    <col min="10502" max="10505" width="10.140625" bestFit="1" customWidth="1"/>
    <col min="10506" max="10506" width="11.140625" customWidth="1"/>
    <col min="10507" max="10507" width="11.28515625" customWidth="1"/>
    <col min="10753" max="10754" width="12.7109375" customWidth="1"/>
    <col min="10755" max="10755" width="9.28515625" bestFit="1" customWidth="1"/>
    <col min="10756" max="10756" width="10" customWidth="1"/>
    <col min="10757" max="10757" width="11.140625" bestFit="1" customWidth="1"/>
    <col min="10758" max="10761" width="10.140625" bestFit="1" customWidth="1"/>
    <col min="10762" max="10762" width="11.140625" customWidth="1"/>
    <col min="10763" max="10763" width="11.28515625" customWidth="1"/>
    <col min="11009" max="11010" width="12.7109375" customWidth="1"/>
    <col min="11011" max="11011" width="9.28515625" bestFit="1" customWidth="1"/>
    <col min="11012" max="11012" width="10" customWidth="1"/>
    <col min="11013" max="11013" width="11.140625" bestFit="1" customWidth="1"/>
    <col min="11014" max="11017" width="10.140625" bestFit="1" customWidth="1"/>
    <col min="11018" max="11018" width="11.140625" customWidth="1"/>
    <col min="11019" max="11019" width="11.28515625" customWidth="1"/>
    <col min="11265" max="11266" width="12.7109375" customWidth="1"/>
    <col min="11267" max="11267" width="9.28515625" bestFit="1" customWidth="1"/>
    <col min="11268" max="11268" width="10" customWidth="1"/>
    <col min="11269" max="11269" width="11.140625" bestFit="1" customWidth="1"/>
    <col min="11270" max="11273" width="10.140625" bestFit="1" customWidth="1"/>
    <col min="11274" max="11274" width="11.140625" customWidth="1"/>
    <col min="11275" max="11275" width="11.28515625" customWidth="1"/>
    <col min="11521" max="11522" width="12.7109375" customWidth="1"/>
    <col min="11523" max="11523" width="9.28515625" bestFit="1" customWidth="1"/>
    <col min="11524" max="11524" width="10" customWidth="1"/>
    <col min="11525" max="11525" width="11.140625" bestFit="1" customWidth="1"/>
    <col min="11526" max="11529" width="10.140625" bestFit="1" customWidth="1"/>
    <col min="11530" max="11530" width="11.140625" customWidth="1"/>
    <col min="11531" max="11531" width="11.28515625" customWidth="1"/>
    <col min="11777" max="11778" width="12.7109375" customWidth="1"/>
    <col min="11779" max="11779" width="9.28515625" bestFit="1" customWidth="1"/>
    <col min="11780" max="11780" width="10" customWidth="1"/>
    <col min="11781" max="11781" width="11.140625" bestFit="1" customWidth="1"/>
    <col min="11782" max="11785" width="10.140625" bestFit="1" customWidth="1"/>
    <col min="11786" max="11786" width="11.140625" customWidth="1"/>
    <col min="11787" max="11787" width="11.28515625" customWidth="1"/>
    <col min="12033" max="12034" width="12.7109375" customWidth="1"/>
    <col min="12035" max="12035" width="9.28515625" bestFit="1" customWidth="1"/>
    <col min="12036" max="12036" width="10" customWidth="1"/>
    <col min="12037" max="12037" width="11.140625" bestFit="1" customWidth="1"/>
    <col min="12038" max="12041" width="10.140625" bestFit="1" customWidth="1"/>
    <col min="12042" max="12042" width="11.140625" customWidth="1"/>
    <col min="12043" max="12043" width="11.28515625" customWidth="1"/>
    <col min="12289" max="12290" width="12.7109375" customWidth="1"/>
    <col min="12291" max="12291" width="9.28515625" bestFit="1" customWidth="1"/>
    <col min="12292" max="12292" width="10" customWidth="1"/>
    <col min="12293" max="12293" width="11.140625" bestFit="1" customWidth="1"/>
    <col min="12294" max="12297" width="10.140625" bestFit="1" customWidth="1"/>
    <col min="12298" max="12298" width="11.140625" customWidth="1"/>
    <col min="12299" max="12299" width="11.28515625" customWidth="1"/>
    <col min="12545" max="12546" width="12.7109375" customWidth="1"/>
    <col min="12547" max="12547" width="9.28515625" bestFit="1" customWidth="1"/>
    <col min="12548" max="12548" width="10" customWidth="1"/>
    <col min="12549" max="12549" width="11.140625" bestFit="1" customWidth="1"/>
    <col min="12550" max="12553" width="10.140625" bestFit="1" customWidth="1"/>
    <col min="12554" max="12554" width="11.140625" customWidth="1"/>
    <col min="12555" max="12555" width="11.28515625" customWidth="1"/>
    <col min="12801" max="12802" width="12.7109375" customWidth="1"/>
    <col min="12803" max="12803" width="9.28515625" bestFit="1" customWidth="1"/>
    <col min="12804" max="12804" width="10" customWidth="1"/>
    <col min="12805" max="12805" width="11.140625" bestFit="1" customWidth="1"/>
    <col min="12806" max="12809" width="10.140625" bestFit="1" customWidth="1"/>
    <col min="12810" max="12810" width="11.140625" customWidth="1"/>
    <col min="12811" max="12811" width="11.28515625" customWidth="1"/>
    <col min="13057" max="13058" width="12.7109375" customWidth="1"/>
    <col min="13059" max="13059" width="9.28515625" bestFit="1" customWidth="1"/>
    <col min="13060" max="13060" width="10" customWidth="1"/>
    <col min="13061" max="13061" width="11.140625" bestFit="1" customWidth="1"/>
    <col min="13062" max="13065" width="10.140625" bestFit="1" customWidth="1"/>
    <col min="13066" max="13066" width="11.140625" customWidth="1"/>
    <col min="13067" max="13067" width="11.28515625" customWidth="1"/>
    <col min="13313" max="13314" width="12.7109375" customWidth="1"/>
    <col min="13315" max="13315" width="9.28515625" bestFit="1" customWidth="1"/>
    <col min="13316" max="13316" width="10" customWidth="1"/>
    <col min="13317" max="13317" width="11.140625" bestFit="1" customWidth="1"/>
    <col min="13318" max="13321" width="10.140625" bestFit="1" customWidth="1"/>
    <col min="13322" max="13322" width="11.140625" customWidth="1"/>
    <col min="13323" max="13323" width="11.28515625" customWidth="1"/>
    <col min="13569" max="13570" width="12.7109375" customWidth="1"/>
    <col min="13571" max="13571" width="9.28515625" bestFit="1" customWidth="1"/>
    <col min="13572" max="13572" width="10" customWidth="1"/>
    <col min="13573" max="13573" width="11.140625" bestFit="1" customWidth="1"/>
    <col min="13574" max="13577" width="10.140625" bestFit="1" customWidth="1"/>
    <col min="13578" max="13578" width="11.140625" customWidth="1"/>
    <col min="13579" max="13579" width="11.28515625" customWidth="1"/>
    <col min="13825" max="13826" width="12.7109375" customWidth="1"/>
    <col min="13827" max="13827" width="9.28515625" bestFit="1" customWidth="1"/>
    <col min="13828" max="13828" width="10" customWidth="1"/>
    <col min="13829" max="13829" width="11.140625" bestFit="1" customWidth="1"/>
    <col min="13830" max="13833" width="10.140625" bestFit="1" customWidth="1"/>
    <col min="13834" max="13834" width="11.140625" customWidth="1"/>
    <col min="13835" max="13835" width="11.28515625" customWidth="1"/>
    <col min="14081" max="14082" width="12.7109375" customWidth="1"/>
    <col min="14083" max="14083" width="9.28515625" bestFit="1" customWidth="1"/>
    <col min="14084" max="14084" width="10" customWidth="1"/>
    <col min="14085" max="14085" width="11.140625" bestFit="1" customWidth="1"/>
    <col min="14086" max="14089" width="10.140625" bestFit="1" customWidth="1"/>
    <col min="14090" max="14090" width="11.140625" customWidth="1"/>
    <col min="14091" max="14091" width="11.28515625" customWidth="1"/>
    <col min="14337" max="14338" width="12.7109375" customWidth="1"/>
    <col min="14339" max="14339" width="9.28515625" bestFit="1" customWidth="1"/>
    <col min="14340" max="14340" width="10" customWidth="1"/>
    <col min="14341" max="14341" width="11.140625" bestFit="1" customWidth="1"/>
    <col min="14342" max="14345" width="10.140625" bestFit="1" customWidth="1"/>
    <col min="14346" max="14346" width="11.140625" customWidth="1"/>
    <col min="14347" max="14347" width="11.28515625" customWidth="1"/>
    <col min="14593" max="14594" width="12.7109375" customWidth="1"/>
    <col min="14595" max="14595" width="9.28515625" bestFit="1" customWidth="1"/>
    <col min="14596" max="14596" width="10" customWidth="1"/>
    <col min="14597" max="14597" width="11.140625" bestFit="1" customWidth="1"/>
    <col min="14598" max="14601" width="10.140625" bestFit="1" customWidth="1"/>
    <col min="14602" max="14602" width="11.140625" customWidth="1"/>
    <col min="14603" max="14603" width="11.28515625" customWidth="1"/>
    <col min="14849" max="14850" width="12.7109375" customWidth="1"/>
    <col min="14851" max="14851" width="9.28515625" bestFit="1" customWidth="1"/>
    <col min="14852" max="14852" width="10" customWidth="1"/>
    <col min="14853" max="14853" width="11.140625" bestFit="1" customWidth="1"/>
    <col min="14854" max="14857" width="10.140625" bestFit="1" customWidth="1"/>
    <col min="14858" max="14858" width="11.140625" customWidth="1"/>
    <col min="14859" max="14859" width="11.28515625" customWidth="1"/>
    <col min="15105" max="15106" width="12.7109375" customWidth="1"/>
    <col min="15107" max="15107" width="9.28515625" bestFit="1" customWidth="1"/>
    <col min="15108" max="15108" width="10" customWidth="1"/>
    <col min="15109" max="15109" width="11.140625" bestFit="1" customWidth="1"/>
    <col min="15110" max="15113" width="10.140625" bestFit="1" customWidth="1"/>
    <col min="15114" max="15114" width="11.140625" customWidth="1"/>
    <col min="15115" max="15115" width="11.28515625" customWidth="1"/>
    <col min="15361" max="15362" width="12.7109375" customWidth="1"/>
    <col min="15363" max="15363" width="9.28515625" bestFit="1" customWidth="1"/>
    <col min="15364" max="15364" width="10" customWidth="1"/>
    <col min="15365" max="15365" width="11.140625" bestFit="1" customWidth="1"/>
    <col min="15366" max="15369" width="10.140625" bestFit="1" customWidth="1"/>
    <col min="15370" max="15370" width="11.140625" customWidth="1"/>
    <col min="15371" max="15371" width="11.28515625" customWidth="1"/>
    <col min="15617" max="15618" width="12.7109375" customWidth="1"/>
    <col min="15619" max="15619" width="9.28515625" bestFit="1" customWidth="1"/>
    <col min="15620" max="15620" width="10" customWidth="1"/>
    <col min="15621" max="15621" width="11.140625" bestFit="1" customWidth="1"/>
    <col min="15622" max="15625" width="10.140625" bestFit="1" customWidth="1"/>
    <col min="15626" max="15626" width="11.140625" customWidth="1"/>
    <col min="15627" max="15627" width="11.28515625" customWidth="1"/>
    <col min="15873" max="15874" width="12.7109375" customWidth="1"/>
    <col min="15875" max="15875" width="9.28515625" bestFit="1" customWidth="1"/>
    <col min="15876" max="15876" width="10" customWidth="1"/>
    <col min="15877" max="15877" width="11.140625" bestFit="1" customWidth="1"/>
    <col min="15878" max="15881" width="10.140625" bestFit="1" customWidth="1"/>
    <col min="15882" max="15882" width="11.140625" customWidth="1"/>
    <col min="15883" max="15883" width="11.28515625" customWidth="1"/>
    <col min="16129" max="16130" width="12.7109375" customWidth="1"/>
    <col min="16131" max="16131" width="9.28515625" bestFit="1" customWidth="1"/>
    <col min="16132" max="16132" width="10" customWidth="1"/>
    <col min="16133" max="16133" width="11.140625" bestFit="1" customWidth="1"/>
    <col min="16134" max="16137" width="10.140625" bestFit="1" customWidth="1"/>
    <col min="16138" max="16138" width="11.140625" customWidth="1"/>
    <col min="16139" max="16139" width="11.28515625" customWidth="1"/>
  </cols>
  <sheetData>
    <row r="1" spans="1:16" x14ac:dyDescent="0.2">
      <c r="A1" s="1" t="s">
        <v>21</v>
      </c>
      <c r="D1" t="s">
        <v>22</v>
      </c>
      <c r="E1" s="12"/>
    </row>
    <row r="2" spans="1:16" x14ac:dyDescent="0.2">
      <c r="D2" t="s">
        <v>2</v>
      </c>
      <c r="E2" s="13">
        <v>1000</v>
      </c>
    </row>
    <row r="3" spans="1:16" x14ac:dyDescent="0.2">
      <c r="A3" t="s">
        <v>23</v>
      </c>
      <c r="C3">
        <v>4</v>
      </c>
      <c r="D3">
        <v>4</v>
      </c>
      <c r="E3">
        <v>6</v>
      </c>
      <c r="F3">
        <v>6</v>
      </c>
      <c r="G3">
        <v>5</v>
      </c>
      <c r="H3">
        <v>4</v>
      </c>
      <c r="I3">
        <v>4</v>
      </c>
      <c r="O3" t="s">
        <v>24</v>
      </c>
      <c r="P3" t="s">
        <v>25</v>
      </c>
    </row>
    <row r="4" spans="1:16" x14ac:dyDescent="0.2"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P4">
        <v>0.22</v>
      </c>
    </row>
    <row r="5" spans="1:16" x14ac:dyDescent="0.2">
      <c r="A5" t="s">
        <v>26</v>
      </c>
      <c r="C5" s="14">
        <f>+C3*7</f>
        <v>28</v>
      </c>
      <c r="D5" s="14">
        <f t="shared" ref="D5:I5" si="0">+D3*7</f>
        <v>28</v>
      </c>
      <c r="E5" s="14">
        <f t="shared" si="0"/>
        <v>42</v>
      </c>
      <c r="F5" s="14">
        <f t="shared" si="0"/>
        <v>42</v>
      </c>
      <c r="G5" s="14">
        <f t="shared" si="0"/>
        <v>35</v>
      </c>
      <c r="H5" s="14">
        <f t="shared" si="0"/>
        <v>28</v>
      </c>
      <c r="I5" s="14">
        <f t="shared" si="0"/>
        <v>28</v>
      </c>
      <c r="J5" s="14"/>
      <c r="K5" s="14"/>
      <c r="O5">
        <v>1</v>
      </c>
      <c r="P5">
        <v>0.22</v>
      </c>
    </row>
    <row r="6" spans="1:16" x14ac:dyDescent="0.2">
      <c r="A6" t="s">
        <v>27</v>
      </c>
      <c r="C6" s="14">
        <f>+$E$2*C5*4</f>
        <v>112000</v>
      </c>
      <c r="D6" s="14">
        <f>+$E$2*D5*4</f>
        <v>112000</v>
      </c>
      <c r="E6" s="14">
        <f>+($E$2*E5)*4</f>
        <v>168000</v>
      </c>
      <c r="F6" s="14">
        <f>+($E$2*F5)*4</f>
        <v>168000</v>
      </c>
      <c r="G6" s="14">
        <f>+($E$2*G5)*4</f>
        <v>140000</v>
      </c>
      <c r="H6" s="14">
        <f>+($E$2*H5)*4</f>
        <v>112000</v>
      </c>
      <c r="I6" s="14">
        <f>+($E$2*I5)*4</f>
        <v>112000</v>
      </c>
      <c r="J6" s="14"/>
      <c r="K6" s="14"/>
      <c r="O6">
        <v>30800</v>
      </c>
      <c r="P6">
        <f>+P5*30800</f>
        <v>6776</v>
      </c>
    </row>
    <row r="7" spans="1:16" x14ac:dyDescent="0.2">
      <c r="A7" t="s">
        <v>28</v>
      </c>
      <c r="C7" s="14">
        <f>+C6</f>
        <v>112000</v>
      </c>
      <c r="D7" s="14">
        <f t="shared" ref="D7:I7" si="1">+D6+C7</f>
        <v>224000</v>
      </c>
      <c r="E7" s="14">
        <f t="shared" si="1"/>
        <v>392000</v>
      </c>
      <c r="F7" s="14">
        <f t="shared" si="1"/>
        <v>560000</v>
      </c>
      <c r="G7" s="14">
        <f t="shared" si="1"/>
        <v>700000</v>
      </c>
      <c r="H7" s="14">
        <f t="shared" si="1"/>
        <v>812000</v>
      </c>
      <c r="I7" s="15">
        <f t="shared" si="1"/>
        <v>924000</v>
      </c>
      <c r="J7" s="14"/>
      <c r="K7" s="14"/>
    </row>
    <row r="8" spans="1:16" s="6" customFormat="1" x14ac:dyDescent="0.2">
      <c r="A8" s="6" t="s">
        <v>29</v>
      </c>
      <c r="C8" s="14">
        <f t="shared" ref="C8:I8" si="2">+C7*0.22</f>
        <v>24640</v>
      </c>
      <c r="D8" s="14">
        <f t="shared" si="2"/>
        <v>49280</v>
      </c>
      <c r="E8" s="14">
        <f t="shared" si="2"/>
        <v>86240</v>
      </c>
      <c r="F8" s="14">
        <f t="shared" si="2"/>
        <v>123200</v>
      </c>
      <c r="G8" s="14">
        <f t="shared" si="2"/>
        <v>154000</v>
      </c>
      <c r="H8" s="14">
        <f t="shared" si="2"/>
        <v>178640</v>
      </c>
      <c r="I8" s="14">
        <f t="shared" si="2"/>
        <v>203280</v>
      </c>
      <c r="J8" s="14"/>
      <c r="K8" s="14"/>
    </row>
    <row r="9" spans="1:16" x14ac:dyDescent="0.2">
      <c r="C9" s="14"/>
      <c r="D9" s="14"/>
      <c r="E9" s="14"/>
      <c r="F9" s="14"/>
      <c r="G9" s="14"/>
      <c r="H9" s="14"/>
      <c r="I9" s="14"/>
      <c r="J9" s="14"/>
      <c r="K9" s="14"/>
    </row>
    <row r="10" spans="1:16" x14ac:dyDescent="0.2">
      <c r="C10" s="16"/>
      <c r="D10" s="16"/>
      <c r="E10" s="16"/>
      <c r="F10" s="16"/>
      <c r="G10" s="16"/>
      <c r="H10" s="16"/>
      <c r="I10" s="16"/>
    </row>
    <row r="11" spans="1:16" x14ac:dyDescent="0.2">
      <c r="C11" s="17"/>
    </row>
    <row r="14" spans="1:16" x14ac:dyDescent="0.2">
      <c r="A14" s="1" t="s">
        <v>30</v>
      </c>
      <c r="D14" t="s">
        <v>31</v>
      </c>
    </row>
    <row r="15" spans="1:16" x14ac:dyDescent="0.2">
      <c r="D15" s="13" t="s">
        <v>2</v>
      </c>
      <c r="E15" s="13">
        <v>50</v>
      </c>
    </row>
    <row r="17" spans="1:11" x14ac:dyDescent="0.2">
      <c r="C17" t="s">
        <v>3</v>
      </c>
      <c r="D17" t="s">
        <v>4</v>
      </c>
      <c r="E17" t="s">
        <v>5</v>
      </c>
      <c r="F17" t="s">
        <v>6</v>
      </c>
      <c r="G17" t="s">
        <v>7</v>
      </c>
      <c r="H17" t="s">
        <v>8</v>
      </c>
      <c r="I17" t="s">
        <v>9</v>
      </c>
    </row>
    <row r="18" spans="1:11" x14ac:dyDescent="0.2">
      <c r="A18" t="s">
        <v>26</v>
      </c>
      <c r="C18" s="14">
        <v>490</v>
      </c>
      <c r="D18" s="14">
        <v>490</v>
      </c>
      <c r="E18" s="14">
        <f>70*7</f>
        <v>490</v>
      </c>
      <c r="F18" s="14">
        <f>70*7</f>
        <v>490</v>
      </c>
      <c r="G18" s="14">
        <f>70*7</f>
        <v>490</v>
      </c>
      <c r="H18" s="14">
        <f>70*7</f>
        <v>490</v>
      </c>
      <c r="I18" s="14">
        <f>70*7</f>
        <v>490</v>
      </c>
      <c r="J18" s="14"/>
      <c r="K18" s="14"/>
    </row>
    <row r="19" spans="1:11" x14ac:dyDescent="0.2">
      <c r="A19" t="s">
        <v>32</v>
      </c>
      <c r="C19" s="14">
        <f>+$E$15*C18*4</f>
        <v>98000</v>
      </c>
      <c r="D19" s="14">
        <f>+$E$15*D18*4</f>
        <v>98000</v>
      </c>
      <c r="E19" s="14">
        <f>+(E18*$E$15)*4</f>
        <v>98000</v>
      </c>
      <c r="F19" s="14">
        <f>+(F18*$E$15)*4</f>
        <v>98000</v>
      </c>
      <c r="G19" s="14">
        <f>+(G18*$E$15)*4</f>
        <v>98000</v>
      </c>
      <c r="H19" s="14">
        <f>+(H18*$E$15)*4</f>
        <v>98000</v>
      </c>
      <c r="I19" s="14">
        <f>+(I18*$E$15)*4</f>
        <v>98000</v>
      </c>
      <c r="J19" s="14"/>
      <c r="K19" s="14"/>
    </row>
    <row r="20" spans="1:11" x14ac:dyDescent="0.2">
      <c r="A20" t="s">
        <v>28</v>
      </c>
      <c r="C20" s="14">
        <f>+C19*0.22</f>
        <v>21560</v>
      </c>
      <c r="D20" s="14">
        <f t="shared" ref="D20:I20" si="3">+D19+C20</f>
        <v>119560</v>
      </c>
      <c r="E20" s="14">
        <f t="shared" si="3"/>
        <v>217560</v>
      </c>
      <c r="F20" s="14">
        <f t="shared" si="3"/>
        <v>315560</v>
      </c>
      <c r="G20" s="14">
        <f t="shared" si="3"/>
        <v>413560</v>
      </c>
      <c r="H20" s="14">
        <f t="shared" si="3"/>
        <v>511560</v>
      </c>
      <c r="I20" s="15">
        <f t="shared" si="3"/>
        <v>609560</v>
      </c>
      <c r="J20" s="15"/>
      <c r="K20" s="15"/>
    </row>
    <row r="21" spans="1:11" x14ac:dyDescent="0.2">
      <c r="A21" s="6" t="s">
        <v>33</v>
      </c>
      <c r="B21" s="6"/>
      <c r="C21" s="14">
        <f>+C20*0.22</f>
        <v>4743.2</v>
      </c>
      <c r="D21" s="14">
        <f t="shared" ref="D21:I21" si="4">+D20*0.22</f>
        <v>26303.200000000001</v>
      </c>
      <c r="E21" s="14">
        <f t="shared" si="4"/>
        <v>47863.199999999997</v>
      </c>
      <c r="F21" s="14">
        <f t="shared" si="4"/>
        <v>69423.199999999997</v>
      </c>
      <c r="G21" s="14">
        <f t="shared" si="4"/>
        <v>90983.2</v>
      </c>
      <c r="H21" s="14">
        <f t="shared" si="4"/>
        <v>112543.2</v>
      </c>
      <c r="I21" s="14">
        <f t="shared" si="4"/>
        <v>134103.20000000001</v>
      </c>
      <c r="J21" s="14"/>
      <c r="K21" s="14"/>
    </row>
    <row r="22" spans="1:11" x14ac:dyDescent="0.2">
      <c r="C22" s="6"/>
      <c r="D22" s="6"/>
      <c r="E22" s="6"/>
      <c r="F22" s="6"/>
      <c r="G22" s="6"/>
      <c r="H22" s="6"/>
      <c r="I22" s="6"/>
      <c r="J22" s="6"/>
      <c r="K22" s="6"/>
    </row>
    <row r="23" spans="1:11" x14ac:dyDescent="0.2">
      <c r="C23" s="6"/>
      <c r="D23" s="6"/>
      <c r="E23" s="6"/>
      <c r="F23" s="6"/>
      <c r="G23" s="6"/>
      <c r="H23" s="6"/>
      <c r="I23" s="6"/>
      <c r="J23" s="6"/>
      <c r="K23" s="6"/>
    </row>
  </sheetData>
  <printOptions gridLines="1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cattle (hay and grain)</vt:lpstr>
      <vt:lpstr>water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E Court (DEDJTR)</dc:creator>
  <cp:lastModifiedBy>Lynda J Musumeci (DEDJTR)</cp:lastModifiedBy>
  <dcterms:created xsi:type="dcterms:W3CDTF">2019-05-02T05:13:43Z</dcterms:created>
  <dcterms:modified xsi:type="dcterms:W3CDTF">2019-05-06T05:10:11Z</dcterms:modified>
</cp:coreProperties>
</file>